
<file path=[Content_Types].xml><?xml version="1.0" encoding="utf-8"?>
<Types xmlns="http://schemas.openxmlformats.org/package/2006/content-types">
  <Override PartName="/xl/activeX/activeX4.bin" ContentType="application/vnd.ms-office.activeX"/>
  <Override PartName="/xl/pivotTables/pivotTable6.xml" ContentType="application/vnd.openxmlformats-officedocument.spreadsheetml.pivotTable+xml"/>
  <Override PartName="/xl/activeX/activeX9.xml" ContentType="application/vnd.ms-office.activeX+xml"/>
  <Override PartName="/xl/styles.xml" ContentType="application/vnd.openxmlformats-officedocument.spreadsheetml.styles+xml"/>
  <Override PartName="/xl/pivotTables/pivotTable38.xml" ContentType="application/vnd.openxmlformats-officedocument.spreadsheetml.pivotTable+xml"/>
  <Override PartName="/xl/pivotTables/pivotTable49.xml" ContentType="application/vnd.openxmlformats-officedocument.spreadsheetml.pivotTable+xml"/>
  <Override PartName="/xl/activeX/activeX14.bin" ContentType="application/vnd.ms-office.activeX"/>
  <Override PartName="/xl/charts/chart4.xml" ContentType="application/vnd.openxmlformats-officedocument.drawingml.chart+xml"/>
  <Override PartName="/xl/pivotTables/pivotTable2.xml" ContentType="application/vnd.openxmlformats-officedocument.spreadsheetml.pivotTable+xml"/>
  <Override PartName="/xl/pivotTables/pivotTable27.xml" ContentType="application/vnd.openxmlformats-officedocument.spreadsheetml.pivotTable+xml"/>
  <Override PartName="/xl/activeX/activeX5.xml" ContentType="application/vnd.ms-office.activeX+xml"/>
  <Override PartName="/xl/vbaProject.bin" ContentType="application/vnd.ms-office.vbaProject"/>
  <Default Extension="xml" ContentType="application/xml"/>
  <Override PartName="/xl/pivotTables/pivotTable16.xml" ContentType="application/vnd.openxmlformats-officedocument.spreadsheetml.pivotTable+xml"/>
  <Override PartName="/xl/pivotTables/pivotTable34.xml" ContentType="application/vnd.openxmlformats-officedocument.spreadsheetml.pivotTable+xml"/>
  <Override PartName="/xl/pivotTables/pivotTable45.xml" ContentType="application/vnd.openxmlformats-officedocument.spreadsheetml.pivotTable+xml"/>
  <Override PartName="/xl/drawings/drawing2.xml" ContentType="application/vnd.openxmlformats-officedocument.drawing+xml"/>
  <Override PartName="/xl/activeX/activeX10.bin" ContentType="application/vnd.ms-office.activeX"/>
  <Override PartName="/xl/charts/chart49.xml" ContentType="application/vnd.openxmlformats-officedocument.drawingml.chart+xml"/>
  <Override PartName="/xl/worksheets/sheet3.xml" ContentType="application/vnd.openxmlformats-officedocument.spreadsheetml.worksheet+xml"/>
  <Override PartName="/xl/activeX/activeX1.xml" ContentType="application/vnd.ms-office.activeX+xml"/>
  <Override PartName="/xl/pivotTables/pivotTable23.xml" ContentType="application/vnd.openxmlformats-officedocument.spreadsheetml.pivotTable+xml"/>
  <Override PartName="/xl/pivotTables/pivotTable41.xml" ContentType="application/vnd.openxmlformats-officedocument.spreadsheetml.pivotTable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pivotTables/pivotTable12.xml" ContentType="application/vnd.openxmlformats-officedocument.spreadsheetml.pivotTable+xml"/>
  <Override PartName="/xl/pivotTables/pivotTable30.xml" ContentType="application/vnd.openxmlformats-officedocument.spreadsheetml.pivotTable+xml"/>
  <Override PartName="/xl/activeX/activeX9.bin" ContentType="application/vnd.ms-office.activeX"/>
  <Override PartName="/xl/activeX/activeX11.xml" ContentType="application/vnd.ms-office.activeX+xml"/>
  <Override PartName="/xl/charts/chart16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pivotTables/pivotTable7.xml" ContentType="application/vnd.openxmlformats-officedocument.spreadsheetml.pivotTable+xml"/>
  <Override PartName="/xl/activeX/activeX5.bin" ContentType="application/vnd.ms-office.activeX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Default Extension="bin" ContentType="application/vnd.openxmlformats-officedocument.spreadsheetml.printerSettings"/>
  <Default Extension="png" ContentType="image/png"/>
  <Override PartName="/xl/activeX/activeX1.bin" ContentType="application/vnd.ms-office.activeX"/>
  <Override PartName="/xl/pivotTables/pivotTable3.xml" ContentType="application/vnd.openxmlformats-officedocument.spreadsheetml.pivotTable+xml"/>
  <Override PartName="/xl/pivotTables/pivotTable39.xml" ContentType="application/vnd.openxmlformats-officedocument.spreadsheetml.pivotTable+xml"/>
  <Override PartName="/xl/charts/chart5.xml" ContentType="application/vnd.openxmlformats-officedocument.drawingml.chart+xml"/>
  <Default Extension="emf" ContentType="image/x-emf"/>
  <Override PartName="/xl/pivotTables/pivotTable1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28.xml" ContentType="application/vnd.openxmlformats-officedocument.spreadsheetml.pivotTable+xml"/>
  <Override PartName="/xl/pivotTables/pivotTable37.xml" ContentType="application/vnd.openxmlformats-officedocument.spreadsheetml.pivotTable+xml"/>
  <Override PartName="/xl/pivotTables/pivotTable46.xml" ContentType="application/vnd.openxmlformats-officedocument.spreadsheetml.pivotTable+xml"/>
  <Override PartName="/xl/activeX/activeX6.xml" ContentType="application/vnd.ms-office.activeX+xml"/>
  <Override PartName="/xl/activeX/activeX11.bin" ContentType="application/vnd.ms-office.activeX"/>
  <Override PartName="/xl/charts/chart3.xml" ContentType="application/vnd.openxmlformats-officedocument.drawingml.chart+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activeX/activeX2.xml" ContentType="application/vnd.ms-office.activeX+xml"/>
  <Override PartName="/xl/activeX/activeX4.xml" ContentType="application/vnd.ms-office.activeX+xml"/>
  <Override PartName="/xl/pivotTables/pivotTable15.xml" ContentType="application/vnd.openxmlformats-officedocument.spreadsheetml.pivotTable+xml"/>
  <Override PartName="/xl/pivotTables/pivotTable26.xml" ContentType="application/vnd.openxmlformats-officedocument.spreadsheetml.pivotTable+xml"/>
  <Override PartName="/xl/pivotTables/pivotTable35.xml" ContentType="application/vnd.openxmlformats-officedocument.spreadsheetml.pivotTable+xml"/>
  <Override PartName="/xl/pivotTables/pivotTable44.xml" ContentType="application/vnd.openxmlformats-officedocument.spreadsheetml.pivot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pivotTables/pivotTable13.xml" ContentType="application/vnd.openxmlformats-officedocument.spreadsheetml.pivotTable+xml"/>
  <Override PartName="/xl/pivotTables/pivotTable24.xml" ContentType="application/vnd.openxmlformats-officedocument.spreadsheetml.pivotTable+xml"/>
  <Override PartName="/xl/pivotTables/pivotTable33.xml" ContentType="application/vnd.openxmlformats-officedocument.spreadsheetml.pivotTable+xml"/>
  <Override PartName="/xl/pivotTables/pivotTable42.xml" ContentType="application/vnd.openxmlformats-officedocument.spreadsheetml.pivotTable+xml"/>
  <Override PartName="/xl/activeX/activeX14.xml" ContentType="application/vnd.ms-office.activeX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pivotTables/pivotTable11.xml" ContentType="application/vnd.openxmlformats-officedocument.spreadsheetml.pivotTable+xml"/>
  <Override PartName="/xl/pivotTables/pivotTable22.xml" ContentType="application/vnd.openxmlformats-officedocument.spreadsheetml.pivotTable+xml"/>
  <Override PartName="/xl/pivotTables/pivotTable31.xml" ContentType="application/vnd.openxmlformats-officedocument.spreadsheetml.pivotTable+xml"/>
  <Override PartName="/xl/pivotTables/pivotTable40.xml" ContentType="application/vnd.openxmlformats-officedocument.spreadsheetml.pivotTable+xml"/>
  <Override PartName="/xl/activeX/activeX12.xml" ContentType="application/vnd.ms-office.activeX+xml"/>
  <Override PartName="/xl/comments1.xml" ContentType="application/vnd.openxmlformats-officedocument.spreadsheetml.comments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alcChain.xml" ContentType="application/vnd.openxmlformats-officedocument.spreadsheetml.calcChain+xml"/>
  <Override PartName="/xl/pivotTables/pivotTable20.xml" ContentType="application/vnd.openxmlformats-officedocument.spreadsheetml.pivotTable+xml"/>
  <Override PartName="/xl/activeX/activeX8.bin" ContentType="application/vnd.ms-office.activeX"/>
  <Override PartName="/xl/activeX/activeX10.xml" ContentType="application/vnd.ms-office.activeX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pivotCache/pivotCacheRecords1.xml" ContentType="application/vnd.openxmlformats-officedocument.spreadsheetml.pivotCacheRecords+xml"/>
  <Override PartName="/xl/pivotTables/pivotTable8.xml" ContentType="application/vnd.openxmlformats-officedocument.spreadsheetml.pivotTable+xml"/>
  <Override PartName="/xl/activeX/activeX6.bin" ContentType="application/vnd.ms-office.activeX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xl/activeX/activeX2.bin" ContentType="application/vnd.ms-office.activeX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pivotTables/pivotTable4.xml" ContentType="application/vnd.openxmlformats-officedocument.spreadsheetml.pivotTable+xml"/>
  <Override PartName="/xl/pivotTables/pivotTable29.xml" ContentType="application/vnd.openxmlformats-officedocument.spreadsheetml.pivotTable+xml"/>
  <Override PartName="/xl/activeX/activeX7.xml" ContentType="application/vnd.ms-office.activeX+xml"/>
  <Override PartName="/xl/pivotTables/pivotTable18.xml" ContentType="application/vnd.openxmlformats-officedocument.spreadsheetml.pivotTable+xml"/>
  <Override PartName="/xl/pivotTables/pivotTable36.xml" ContentType="application/vnd.openxmlformats-officedocument.spreadsheetml.pivotTable+xml"/>
  <Override PartName="/xl/pivotTables/pivotTable47.xml" ContentType="application/vnd.openxmlformats-officedocument.spreadsheetml.pivotTable+xml"/>
  <Override PartName="/xl/activeX/activeX12.bin" ContentType="application/vnd.ms-office.activeX"/>
  <Override PartName="/xl/charts/chart2.xml" ContentType="application/vnd.openxmlformats-officedocument.drawingml.chart+xml"/>
  <Default Extension="rels" ContentType="application/vnd.openxmlformats-package.relationships+xml"/>
  <Override PartName="/xl/worksheets/sheet5.xml" ContentType="application/vnd.openxmlformats-officedocument.spreadsheetml.worksheet+xml"/>
  <Override PartName="/xl/activeX/activeX3.xml" ContentType="application/vnd.ms-office.activeX+xml"/>
  <Override PartName="/xl/pivotTables/pivotTable25.xml" ContentType="application/vnd.openxmlformats-officedocument.spreadsheetml.pivotTable+xml"/>
  <Override PartName="/xl/charts/chart29.xml" ContentType="application/vnd.openxmlformats-officedocument.drawingml.chart+xml"/>
  <Override PartName="/xl/pivotTables/pivotTable14.xml" ContentType="application/vnd.openxmlformats-officedocument.spreadsheetml.pivotTable+xml"/>
  <Override PartName="/xl/pivotTables/pivotTable32.xml" ContentType="application/vnd.openxmlformats-officedocument.spreadsheetml.pivotTable+xml"/>
  <Override PartName="/xl/pivotTables/pivotTable43.xml" ContentType="application/vnd.openxmlformats-officedocument.spreadsheetml.pivotTable+xml"/>
  <Override PartName="/xl/activeX/activeX13.xml" ContentType="application/vnd.ms-office.activeX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worksheets/sheet1.xml" ContentType="application/vnd.openxmlformats-officedocument.spreadsheetml.worksheet+xml"/>
  <Override PartName="/xl/pivotTables/pivotTable21.xml" ContentType="application/vnd.openxmlformats-officedocument.spreadsheetml.pivotTable+xml"/>
  <Override PartName="/xl/pivotTables/pivotTable50.xml" ContentType="application/vnd.openxmlformats-officedocument.spreadsheetml.pivotTable+xml"/>
  <Override PartName="/xl/charts/chart25.xml" ContentType="application/vnd.openxmlformats-officedocument.drawingml.chart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activeX/activeX7.bin" ContentType="application/vnd.ms-office.activeX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21.xml" ContentType="application/vnd.openxmlformats-officedocument.drawingml.chart+xml"/>
  <Override PartName="/xl/charts/chart50.xml" ContentType="application/vnd.openxmlformats-officedocument.drawingml.chart+xml"/>
  <Override PartName="/xl/activeX/activeX3.bin" ContentType="application/vnd.ms-office.activeX"/>
  <Override PartName="/xl/pivotTables/pivotTable5.xml" ContentType="application/vnd.openxmlformats-officedocument.spreadsheetml.pivotTable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pivotTables/pivotTable19.xml" ContentType="application/vnd.openxmlformats-officedocument.spreadsheetml.pivotTable+xml"/>
  <Override PartName="/xl/pivotTables/pivotTable48.xml" ContentType="application/vnd.openxmlformats-officedocument.spreadsheetml.pivotTable+xml"/>
  <Override PartName="/xl/activeX/activeX8.xml" ContentType="application/vnd.ms-office.activeX+xml"/>
  <Override PartName="/xl/activeX/activeX13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 codeName="{B7FE6334-C1A2-E50D-BD3D-5F4D41BBC2E3}"/>
  <workbookPr codeName="EstaPasta_de_trabalho" defaultThemeVersion="124226"/>
  <bookViews>
    <workbookView xWindow="240" yWindow="45" windowWidth="15480" windowHeight="7995" activeTab="3"/>
  </bookViews>
  <sheets>
    <sheet name="Formulário" sheetId="1" r:id="rId1"/>
    <sheet name="Tab" sheetId="11" state="hidden" r:id="rId2"/>
    <sheet name="Totais" sheetId="12" r:id="rId3"/>
    <sheet name="Base" sheetId="3" r:id="rId4"/>
    <sheet name="Gráficos" sheetId="10" r:id="rId5"/>
  </sheets>
  <definedNames>
    <definedName name="_xlnm._FilterDatabase" localSheetId="3" hidden="1">Base!$A:$AY</definedName>
  </definedNames>
  <calcPr calcId="125725"/>
  <pivotCaches>
    <pivotCache cacheId="106" r:id="rId6"/>
  </pivotCaches>
</workbook>
</file>

<file path=xl/calcChain.xml><?xml version="1.0" encoding="utf-8"?>
<calcChain xmlns="http://schemas.openxmlformats.org/spreadsheetml/2006/main">
  <c r="B104" i="12"/>
  <c r="B102"/>
  <c r="B100"/>
  <c r="B98"/>
  <c r="B96"/>
  <c r="B94"/>
  <c r="B92"/>
  <c r="B90"/>
  <c r="B88"/>
  <c r="B86"/>
  <c r="B84"/>
  <c r="B82"/>
  <c r="B80"/>
  <c r="B78"/>
  <c r="B76"/>
  <c r="B74"/>
  <c r="B72"/>
  <c r="B70"/>
  <c r="B68"/>
  <c r="B66"/>
  <c r="B64"/>
  <c r="B62"/>
  <c r="B60"/>
  <c r="B58"/>
  <c r="B56"/>
  <c r="B54"/>
  <c r="B52"/>
  <c r="B50"/>
  <c r="B48"/>
  <c r="B46"/>
  <c r="B44"/>
  <c r="B42"/>
  <c r="B40"/>
  <c r="B38"/>
  <c r="B36"/>
  <c r="B34"/>
  <c r="B32"/>
  <c r="B30"/>
  <c r="B28"/>
  <c r="B26"/>
  <c r="B24"/>
  <c r="B22"/>
  <c r="B20"/>
  <c r="B18"/>
  <c r="B16"/>
  <c r="B14"/>
  <c r="B12"/>
  <c r="B10"/>
  <c r="B8"/>
  <c r="B6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T9"/>
  <c r="S9"/>
  <c r="R9"/>
  <c r="Q9"/>
  <c r="P9"/>
  <c r="O9"/>
  <c r="N9"/>
  <c r="M9"/>
  <c r="L9"/>
  <c r="K9"/>
  <c r="J9"/>
  <c r="I9"/>
  <c r="H9"/>
  <c r="G9"/>
  <c r="F9"/>
  <c r="E9"/>
  <c r="D9"/>
  <c r="C9"/>
  <c r="T7"/>
  <c r="S7"/>
  <c r="R7"/>
  <c r="Q7"/>
  <c r="P7"/>
  <c r="O7"/>
  <c r="N7"/>
  <c r="M7"/>
  <c r="L7"/>
  <c r="K7"/>
  <c r="J7"/>
  <c r="I7"/>
  <c r="H7"/>
  <c r="G7"/>
  <c r="F7"/>
  <c r="E7"/>
  <c r="D7"/>
  <c r="C7"/>
  <c r="T5"/>
  <c r="S5"/>
  <c r="R5"/>
  <c r="Q5"/>
  <c r="P5"/>
  <c r="O5"/>
  <c r="N5"/>
  <c r="M5"/>
  <c r="L5"/>
  <c r="K5"/>
  <c r="J5"/>
  <c r="I5"/>
  <c r="H5"/>
  <c r="G5"/>
  <c r="F5"/>
  <c r="E5"/>
  <c r="D5"/>
  <c r="C5"/>
  <c r="C19" i="10"/>
  <c r="I23" i="11"/>
  <c r="O13" i="10"/>
  <c r="P13"/>
  <c r="Q13"/>
  <c r="R13"/>
  <c r="S13"/>
  <c r="T13"/>
  <c r="O15"/>
  <c r="P15"/>
  <c r="Q15"/>
  <c r="R15"/>
  <c r="S15"/>
  <c r="T15"/>
  <c r="O17"/>
  <c r="P17"/>
  <c r="Q17"/>
  <c r="R17"/>
  <c r="S17"/>
  <c r="T17"/>
  <c r="O19"/>
  <c r="P19"/>
  <c r="Q19"/>
  <c r="R19"/>
  <c r="S19"/>
  <c r="T19"/>
  <c r="O21"/>
  <c r="P21"/>
  <c r="Q21"/>
  <c r="R21"/>
  <c r="S21"/>
  <c r="T21"/>
  <c r="O23"/>
  <c r="P23"/>
  <c r="Q23"/>
  <c r="R23"/>
  <c r="S23"/>
  <c r="T23"/>
  <c r="O25"/>
  <c r="P25"/>
  <c r="Q25"/>
  <c r="R25"/>
  <c r="S25"/>
  <c r="T25"/>
  <c r="O27"/>
  <c r="P27"/>
  <c r="Q27"/>
  <c r="R27"/>
  <c r="S27"/>
  <c r="T27"/>
  <c r="O29"/>
  <c r="P29"/>
  <c r="Q29"/>
  <c r="R29"/>
  <c r="S29"/>
  <c r="T29"/>
  <c r="O31"/>
  <c r="P31"/>
  <c r="Q31"/>
  <c r="R31"/>
  <c r="S31"/>
  <c r="T31"/>
  <c r="O33"/>
  <c r="P33"/>
  <c r="Q33"/>
  <c r="R33"/>
  <c r="S33"/>
  <c r="T33"/>
  <c r="O35"/>
  <c r="P35"/>
  <c r="Q35"/>
  <c r="R35"/>
  <c r="S35"/>
  <c r="T35"/>
  <c r="O37"/>
  <c r="P37"/>
  <c r="Q37"/>
  <c r="R37"/>
  <c r="S37"/>
  <c r="T37"/>
  <c r="O39"/>
  <c r="P39"/>
  <c r="Q39"/>
  <c r="R39"/>
  <c r="S39"/>
  <c r="T39"/>
  <c r="O41"/>
  <c r="P41"/>
  <c r="Q41"/>
  <c r="R41"/>
  <c r="S41"/>
  <c r="T41"/>
  <c r="O43"/>
  <c r="P43"/>
  <c r="Q43"/>
  <c r="R43"/>
  <c r="S43"/>
  <c r="T43"/>
  <c r="O45"/>
  <c r="P45"/>
  <c r="Q45"/>
  <c r="R45"/>
  <c r="S45"/>
  <c r="T45"/>
  <c r="O47"/>
  <c r="P47"/>
  <c r="Q47"/>
  <c r="R47"/>
  <c r="S47"/>
  <c r="T47"/>
  <c r="O49"/>
  <c r="P49"/>
  <c r="Q49"/>
  <c r="R49"/>
  <c r="S49"/>
  <c r="T49"/>
  <c r="O51"/>
  <c r="P51"/>
  <c r="Q51"/>
  <c r="R51"/>
  <c r="S51"/>
  <c r="T51"/>
  <c r="O53"/>
  <c r="P53"/>
  <c r="Q53"/>
  <c r="R53"/>
  <c r="S53"/>
  <c r="T53"/>
  <c r="O55"/>
  <c r="P55"/>
  <c r="Q55"/>
  <c r="R55"/>
  <c r="S55"/>
  <c r="T55"/>
  <c r="O57"/>
  <c r="P57"/>
  <c r="Q57"/>
  <c r="R57"/>
  <c r="S57"/>
  <c r="T57"/>
  <c r="O59"/>
  <c r="P59"/>
  <c r="Q59"/>
  <c r="R59"/>
  <c r="S59"/>
  <c r="T59"/>
  <c r="O61"/>
  <c r="P61"/>
  <c r="Q61"/>
  <c r="R61"/>
  <c r="S61"/>
  <c r="T61"/>
  <c r="O63"/>
  <c r="P63"/>
  <c r="Q63"/>
  <c r="R63"/>
  <c r="S63"/>
  <c r="T63"/>
  <c r="O65"/>
  <c r="P65"/>
  <c r="Q65"/>
  <c r="R65"/>
  <c r="S65"/>
  <c r="T65"/>
  <c r="O67"/>
  <c r="P67"/>
  <c r="Q67"/>
  <c r="R67"/>
  <c r="S67"/>
  <c r="T67"/>
  <c r="O69"/>
  <c r="P69"/>
  <c r="Q69"/>
  <c r="R69"/>
  <c r="S69"/>
  <c r="T69"/>
  <c r="O71"/>
  <c r="P71"/>
  <c r="Q71"/>
  <c r="R71"/>
  <c r="S71"/>
  <c r="T71"/>
  <c r="O73"/>
  <c r="P73"/>
  <c r="Q73"/>
  <c r="R73"/>
  <c r="S73"/>
  <c r="T73"/>
  <c r="O75"/>
  <c r="P75"/>
  <c r="Q75"/>
  <c r="R75"/>
  <c r="S75"/>
  <c r="T75"/>
  <c r="O77"/>
  <c r="P77"/>
  <c r="Q77"/>
  <c r="R77"/>
  <c r="S77"/>
  <c r="T77"/>
  <c r="O79"/>
  <c r="P79"/>
  <c r="Q79"/>
  <c r="R79"/>
  <c r="S79"/>
  <c r="T79"/>
  <c r="O81"/>
  <c r="P81"/>
  <c r="Q81"/>
  <c r="R81"/>
  <c r="S81"/>
  <c r="T81"/>
  <c r="O83"/>
  <c r="P83"/>
  <c r="Q83"/>
  <c r="R83"/>
  <c r="S83"/>
  <c r="T83"/>
  <c r="O85"/>
  <c r="P85"/>
  <c r="Q85"/>
  <c r="R85"/>
  <c r="S85"/>
  <c r="T85"/>
  <c r="O87"/>
  <c r="P87"/>
  <c r="Q87"/>
  <c r="R87"/>
  <c r="S87"/>
  <c r="T87"/>
  <c r="O89"/>
  <c r="P89"/>
  <c r="Q89"/>
  <c r="R89"/>
  <c r="S89"/>
  <c r="T89"/>
  <c r="O91"/>
  <c r="P91"/>
  <c r="Q91"/>
  <c r="R91"/>
  <c r="S91"/>
  <c r="T91"/>
  <c r="O93"/>
  <c r="P93"/>
  <c r="Q93"/>
  <c r="R93"/>
  <c r="S93"/>
  <c r="T93"/>
  <c r="O95"/>
  <c r="P95"/>
  <c r="Q95"/>
  <c r="R95"/>
  <c r="S95"/>
  <c r="T95"/>
  <c r="O97"/>
  <c r="P97"/>
  <c r="Q97"/>
  <c r="R97"/>
  <c r="S97"/>
  <c r="T97"/>
  <c r="O99"/>
  <c r="P99"/>
  <c r="Q99"/>
  <c r="R99"/>
  <c r="S99"/>
  <c r="T99"/>
  <c r="O101"/>
  <c r="P101"/>
  <c r="Q101"/>
  <c r="R101"/>
  <c r="S101"/>
  <c r="T101"/>
  <c r="O103"/>
  <c r="P103"/>
  <c r="Q103"/>
  <c r="R103"/>
  <c r="S103"/>
  <c r="T103"/>
  <c r="O105"/>
  <c r="P105"/>
  <c r="Q105"/>
  <c r="R105"/>
  <c r="S105"/>
  <c r="T105"/>
  <c r="O107"/>
  <c r="P107"/>
  <c r="Q107"/>
  <c r="R107"/>
  <c r="S107"/>
  <c r="T107"/>
  <c r="O109"/>
  <c r="P109"/>
  <c r="Q109"/>
  <c r="R109"/>
  <c r="S109"/>
  <c r="T109"/>
  <c r="B110"/>
  <c r="N109"/>
  <c r="M109"/>
  <c r="L109"/>
  <c r="K109"/>
  <c r="J109"/>
  <c r="I109"/>
  <c r="H109"/>
  <c r="G109"/>
  <c r="F109"/>
  <c r="E109"/>
  <c r="D109"/>
  <c r="C109"/>
  <c r="B108"/>
  <c r="N107"/>
  <c r="M107"/>
  <c r="L107"/>
  <c r="K107"/>
  <c r="J107"/>
  <c r="I107"/>
  <c r="H107"/>
  <c r="G107"/>
  <c r="F107"/>
  <c r="E107"/>
  <c r="D107"/>
  <c r="C107"/>
  <c r="B106"/>
  <c r="N105"/>
  <c r="M105"/>
  <c r="L105"/>
  <c r="K105"/>
  <c r="J105"/>
  <c r="I105"/>
  <c r="H105"/>
  <c r="G105"/>
  <c r="F105"/>
  <c r="E105"/>
  <c r="D105"/>
  <c r="C105"/>
  <c r="B104"/>
  <c r="N103"/>
  <c r="M103"/>
  <c r="L103"/>
  <c r="K103"/>
  <c r="J103"/>
  <c r="I103"/>
  <c r="H103"/>
  <c r="G103"/>
  <c r="F103"/>
  <c r="E103"/>
  <c r="D103"/>
  <c r="C103"/>
  <c r="B102"/>
  <c r="N101"/>
  <c r="M101"/>
  <c r="L101"/>
  <c r="K101"/>
  <c r="J101"/>
  <c r="I101"/>
  <c r="H101"/>
  <c r="G101"/>
  <c r="F101"/>
  <c r="E101"/>
  <c r="D101"/>
  <c r="C101"/>
  <c r="B100"/>
  <c r="N99"/>
  <c r="M99"/>
  <c r="L99"/>
  <c r="K99"/>
  <c r="J99"/>
  <c r="I99"/>
  <c r="H99"/>
  <c r="G99"/>
  <c r="F99"/>
  <c r="E99"/>
  <c r="D99"/>
  <c r="C99"/>
  <c r="B98"/>
  <c r="N97"/>
  <c r="M97"/>
  <c r="L97"/>
  <c r="K97"/>
  <c r="J97"/>
  <c r="I97"/>
  <c r="H97"/>
  <c r="G97"/>
  <c r="F97"/>
  <c r="E97"/>
  <c r="D97"/>
  <c r="C97"/>
  <c r="B96"/>
  <c r="N95"/>
  <c r="M95"/>
  <c r="L95"/>
  <c r="K95"/>
  <c r="J95"/>
  <c r="I95"/>
  <c r="H95"/>
  <c r="G95"/>
  <c r="F95"/>
  <c r="E95"/>
  <c r="D95"/>
  <c r="C95"/>
  <c r="B94"/>
  <c r="N93"/>
  <c r="M93"/>
  <c r="L93"/>
  <c r="K93"/>
  <c r="J93"/>
  <c r="I93"/>
  <c r="H93"/>
  <c r="G93"/>
  <c r="F93"/>
  <c r="E93"/>
  <c r="D93"/>
  <c r="C93"/>
  <c r="B92"/>
  <c r="N91"/>
  <c r="M91"/>
  <c r="L91"/>
  <c r="K91"/>
  <c r="J91"/>
  <c r="I91"/>
  <c r="H91"/>
  <c r="G91"/>
  <c r="F91"/>
  <c r="E91"/>
  <c r="D91"/>
  <c r="C91"/>
  <c r="B90"/>
  <c r="N89"/>
  <c r="M89"/>
  <c r="L89"/>
  <c r="K89"/>
  <c r="J89"/>
  <c r="I89"/>
  <c r="H89"/>
  <c r="G89"/>
  <c r="F89"/>
  <c r="E89"/>
  <c r="D89"/>
  <c r="C89"/>
  <c r="B88"/>
  <c r="N87"/>
  <c r="M87"/>
  <c r="L87"/>
  <c r="K87"/>
  <c r="J87"/>
  <c r="I87"/>
  <c r="H87"/>
  <c r="G87"/>
  <c r="F87"/>
  <c r="E87"/>
  <c r="D87"/>
  <c r="C87"/>
  <c r="B86"/>
  <c r="N85"/>
  <c r="M85"/>
  <c r="L85"/>
  <c r="K85"/>
  <c r="J85"/>
  <c r="I85"/>
  <c r="H85"/>
  <c r="G85"/>
  <c r="F85"/>
  <c r="E85"/>
  <c r="D85"/>
  <c r="C85"/>
  <c r="B84"/>
  <c r="N83"/>
  <c r="M83"/>
  <c r="L83"/>
  <c r="K83"/>
  <c r="J83"/>
  <c r="I83"/>
  <c r="H83"/>
  <c r="G83"/>
  <c r="F83"/>
  <c r="E83"/>
  <c r="D83"/>
  <c r="C83"/>
  <c r="B82"/>
  <c r="N81"/>
  <c r="M81"/>
  <c r="L81"/>
  <c r="K81"/>
  <c r="J81"/>
  <c r="I81"/>
  <c r="H81"/>
  <c r="G81"/>
  <c r="F81"/>
  <c r="E81"/>
  <c r="D81"/>
  <c r="C81"/>
  <c r="B80"/>
  <c r="N79"/>
  <c r="M79"/>
  <c r="L79"/>
  <c r="K79"/>
  <c r="J79"/>
  <c r="I79"/>
  <c r="H79"/>
  <c r="G79"/>
  <c r="F79"/>
  <c r="E79"/>
  <c r="D79"/>
  <c r="C79"/>
  <c r="B78"/>
  <c r="N77"/>
  <c r="M77"/>
  <c r="L77"/>
  <c r="K77"/>
  <c r="J77"/>
  <c r="I77"/>
  <c r="H77"/>
  <c r="G77"/>
  <c r="F77"/>
  <c r="E77"/>
  <c r="D77"/>
  <c r="C77"/>
  <c r="B76"/>
  <c r="N75"/>
  <c r="M75"/>
  <c r="L75"/>
  <c r="K75"/>
  <c r="J75"/>
  <c r="I75"/>
  <c r="H75"/>
  <c r="G75"/>
  <c r="F75"/>
  <c r="E75"/>
  <c r="D75"/>
  <c r="C75"/>
  <c r="B74"/>
  <c r="N73"/>
  <c r="M73"/>
  <c r="L73"/>
  <c r="K73"/>
  <c r="J73"/>
  <c r="I73"/>
  <c r="H73"/>
  <c r="G73"/>
  <c r="F73"/>
  <c r="E73"/>
  <c r="D73"/>
  <c r="C73"/>
  <c r="B72"/>
  <c r="N71"/>
  <c r="M71"/>
  <c r="L71"/>
  <c r="K71"/>
  <c r="J71"/>
  <c r="I71"/>
  <c r="H71"/>
  <c r="G71"/>
  <c r="F71"/>
  <c r="E71"/>
  <c r="D71"/>
  <c r="C71"/>
  <c r="B70"/>
  <c r="N69"/>
  <c r="M69"/>
  <c r="L69"/>
  <c r="K69"/>
  <c r="J69"/>
  <c r="I69"/>
  <c r="H69"/>
  <c r="G69"/>
  <c r="F69"/>
  <c r="E69"/>
  <c r="D69"/>
  <c r="C69"/>
  <c r="B68"/>
  <c r="N67"/>
  <c r="M67"/>
  <c r="L67"/>
  <c r="K67"/>
  <c r="J67"/>
  <c r="I67"/>
  <c r="H67"/>
  <c r="G67"/>
  <c r="F67"/>
  <c r="E67"/>
  <c r="D67"/>
  <c r="C67"/>
  <c r="B66"/>
  <c r="N65"/>
  <c r="M65"/>
  <c r="L65"/>
  <c r="K65"/>
  <c r="J65"/>
  <c r="I65"/>
  <c r="H65"/>
  <c r="G65"/>
  <c r="F65"/>
  <c r="E65"/>
  <c r="D65"/>
  <c r="C65"/>
  <c r="B64"/>
  <c r="N63"/>
  <c r="M63"/>
  <c r="L63"/>
  <c r="K63"/>
  <c r="J63"/>
  <c r="I63"/>
  <c r="H63"/>
  <c r="G63"/>
  <c r="F63"/>
  <c r="E63"/>
  <c r="D63"/>
  <c r="C63"/>
  <c r="B62"/>
  <c r="N61"/>
  <c r="M61"/>
  <c r="L61"/>
  <c r="K61"/>
  <c r="J61"/>
  <c r="I61"/>
  <c r="H61"/>
  <c r="G61"/>
  <c r="F61"/>
  <c r="E61"/>
  <c r="D61"/>
  <c r="C61"/>
  <c r="B60"/>
  <c r="N59"/>
  <c r="M59"/>
  <c r="L59"/>
  <c r="K59"/>
  <c r="J59"/>
  <c r="I59"/>
  <c r="H59"/>
  <c r="G59"/>
  <c r="F59"/>
  <c r="E59"/>
  <c r="D59"/>
  <c r="C59"/>
  <c r="B58"/>
  <c r="N57"/>
  <c r="M57"/>
  <c r="L57"/>
  <c r="K57"/>
  <c r="J57"/>
  <c r="I57"/>
  <c r="H57"/>
  <c r="G57"/>
  <c r="F57"/>
  <c r="E57"/>
  <c r="D57"/>
  <c r="C57"/>
  <c r="B56"/>
  <c r="N55"/>
  <c r="M55"/>
  <c r="L55"/>
  <c r="K55"/>
  <c r="J55"/>
  <c r="I55"/>
  <c r="H55"/>
  <c r="G55"/>
  <c r="F55"/>
  <c r="E55"/>
  <c r="D55"/>
  <c r="C55"/>
  <c r="B54"/>
  <c r="N53"/>
  <c r="M53"/>
  <c r="L53"/>
  <c r="K53"/>
  <c r="J53"/>
  <c r="I53"/>
  <c r="H53"/>
  <c r="G53"/>
  <c r="F53"/>
  <c r="E53"/>
  <c r="D53"/>
  <c r="C53"/>
  <c r="B52"/>
  <c r="N51"/>
  <c r="M51"/>
  <c r="L51"/>
  <c r="K51"/>
  <c r="J51"/>
  <c r="I51"/>
  <c r="H51"/>
  <c r="G51"/>
  <c r="F51"/>
  <c r="E51"/>
  <c r="D51"/>
  <c r="C51"/>
  <c r="B50"/>
  <c r="N49"/>
  <c r="M49"/>
  <c r="L49"/>
  <c r="K49"/>
  <c r="J49"/>
  <c r="I49"/>
  <c r="H49"/>
  <c r="G49"/>
  <c r="F49"/>
  <c r="E49"/>
  <c r="D49"/>
  <c r="C49"/>
  <c r="B48"/>
  <c r="N47"/>
  <c r="M47"/>
  <c r="L47"/>
  <c r="K47"/>
  <c r="J47"/>
  <c r="I47"/>
  <c r="H47"/>
  <c r="G47"/>
  <c r="F47"/>
  <c r="E47"/>
  <c r="D47"/>
  <c r="C47"/>
  <c r="B46"/>
  <c r="N45"/>
  <c r="M45"/>
  <c r="L45"/>
  <c r="K45"/>
  <c r="J45"/>
  <c r="I45"/>
  <c r="H45"/>
  <c r="G45"/>
  <c r="F45"/>
  <c r="E45"/>
  <c r="D45"/>
  <c r="C45"/>
  <c r="B44"/>
  <c r="N43"/>
  <c r="M43"/>
  <c r="L43"/>
  <c r="K43"/>
  <c r="J43"/>
  <c r="I43"/>
  <c r="H43"/>
  <c r="G43"/>
  <c r="F43"/>
  <c r="E43"/>
  <c r="D43"/>
  <c r="C43"/>
  <c r="B42"/>
  <c r="N41"/>
  <c r="M41"/>
  <c r="L41"/>
  <c r="K41"/>
  <c r="J41"/>
  <c r="I41"/>
  <c r="H41"/>
  <c r="G41"/>
  <c r="F41"/>
  <c r="E41"/>
  <c r="D41"/>
  <c r="C41"/>
  <c r="B40"/>
  <c r="N39"/>
  <c r="M39"/>
  <c r="L39"/>
  <c r="K39"/>
  <c r="J39"/>
  <c r="I39"/>
  <c r="H39"/>
  <c r="G39"/>
  <c r="F39"/>
  <c r="E39"/>
  <c r="D39"/>
  <c r="C39"/>
  <c r="B38"/>
  <c r="N37"/>
  <c r="M37"/>
  <c r="L37"/>
  <c r="K37"/>
  <c r="J37"/>
  <c r="I37"/>
  <c r="H37"/>
  <c r="G37"/>
  <c r="F37"/>
  <c r="E37"/>
  <c r="D37"/>
  <c r="C37"/>
  <c r="B36"/>
  <c r="N35"/>
  <c r="M35"/>
  <c r="L35"/>
  <c r="K35"/>
  <c r="J35"/>
  <c r="I35"/>
  <c r="H35"/>
  <c r="G35"/>
  <c r="F35"/>
  <c r="E35"/>
  <c r="D35"/>
  <c r="C35"/>
  <c r="B34"/>
  <c r="N33"/>
  <c r="M33"/>
  <c r="L33"/>
  <c r="K33"/>
  <c r="J33"/>
  <c r="I33"/>
  <c r="H33"/>
  <c r="G33"/>
  <c r="F33"/>
  <c r="E33"/>
  <c r="D33"/>
  <c r="C33"/>
  <c r="B32"/>
  <c r="N31"/>
  <c r="M31"/>
  <c r="L31"/>
  <c r="K31"/>
  <c r="J31"/>
  <c r="I31"/>
  <c r="H31"/>
  <c r="G31"/>
  <c r="F31"/>
  <c r="E31"/>
  <c r="D31"/>
  <c r="C31"/>
  <c r="B30"/>
  <c r="N29"/>
  <c r="M29"/>
  <c r="L29"/>
  <c r="K29"/>
  <c r="J29"/>
  <c r="I29"/>
  <c r="H29"/>
  <c r="G29"/>
  <c r="F29"/>
  <c r="E29"/>
  <c r="D29"/>
  <c r="C29"/>
  <c r="B28"/>
  <c r="N27"/>
  <c r="M27"/>
  <c r="L27"/>
  <c r="K27"/>
  <c r="J27"/>
  <c r="I27"/>
  <c r="H27"/>
  <c r="G27"/>
  <c r="F27"/>
  <c r="E27"/>
  <c r="D27"/>
  <c r="C27"/>
  <c r="B26"/>
  <c r="N25"/>
  <c r="M25"/>
  <c r="L25"/>
  <c r="K25"/>
  <c r="J25"/>
  <c r="I25"/>
  <c r="H25"/>
  <c r="G25"/>
  <c r="F25"/>
  <c r="E25"/>
  <c r="D25"/>
  <c r="C25"/>
  <c r="B24"/>
  <c r="N23"/>
  <c r="M23"/>
  <c r="L23"/>
  <c r="K23"/>
  <c r="J23"/>
  <c r="I23"/>
  <c r="H23"/>
  <c r="G23"/>
  <c r="F23"/>
  <c r="E23"/>
  <c r="D23"/>
  <c r="C23"/>
  <c r="B22"/>
  <c r="N21"/>
  <c r="M21"/>
  <c r="L21"/>
  <c r="K21"/>
  <c r="J21"/>
  <c r="I21"/>
  <c r="H21"/>
  <c r="G21"/>
  <c r="F21"/>
  <c r="E21"/>
  <c r="D21"/>
  <c r="C21"/>
  <c r="C13"/>
  <c r="D13"/>
  <c r="E13"/>
  <c r="F13"/>
  <c r="G13"/>
  <c r="H13"/>
  <c r="I13"/>
  <c r="J13"/>
  <c r="K13"/>
  <c r="L13"/>
  <c r="M13"/>
  <c r="N13"/>
  <c r="B14"/>
  <c r="C15"/>
  <c r="D15"/>
  <c r="E15"/>
  <c r="F15"/>
  <c r="G15"/>
  <c r="H15"/>
  <c r="I15"/>
  <c r="J15"/>
  <c r="K15"/>
  <c r="L15"/>
  <c r="M15"/>
  <c r="N15"/>
  <c r="B16"/>
  <c r="C17"/>
  <c r="D17"/>
  <c r="E17"/>
  <c r="F17"/>
  <c r="G17"/>
  <c r="H17"/>
  <c r="I17"/>
  <c r="J17"/>
  <c r="K17"/>
  <c r="L17"/>
  <c r="M17"/>
  <c r="N17"/>
  <c r="B18"/>
  <c r="D19"/>
  <c r="E19"/>
  <c r="F19"/>
  <c r="G19"/>
  <c r="H19"/>
  <c r="I19"/>
  <c r="J19"/>
  <c r="K19"/>
  <c r="L19"/>
  <c r="M19"/>
  <c r="N19"/>
  <c r="B20"/>
  <c r="K2"/>
  <c r="J2"/>
  <c r="I2"/>
  <c r="H2"/>
  <c r="G2"/>
  <c r="F2"/>
  <c r="E2"/>
  <c r="D2"/>
  <c r="C2"/>
  <c r="B2"/>
  <c r="B12"/>
  <c r="S11"/>
  <c r="T11"/>
  <c r="M11"/>
  <c r="N11"/>
  <c r="O11"/>
  <c r="P11"/>
  <c r="Q11"/>
  <c r="R11"/>
  <c r="D11"/>
  <c r="E11"/>
  <c r="F11"/>
  <c r="G11"/>
  <c r="H11"/>
  <c r="I11"/>
  <c r="J11"/>
  <c r="K11"/>
  <c r="L11"/>
  <c r="C11"/>
  <c r="B1" i="3"/>
  <c r="C1"/>
  <c r="D1"/>
  <c r="E1"/>
  <c r="F1"/>
  <c r="G1"/>
  <c r="H1"/>
  <c r="I1"/>
  <c r="J1"/>
  <c r="K1"/>
  <c r="L1"/>
  <c r="M1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AG1"/>
  <c r="AH1"/>
  <c r="AI1"/>
  <c r="AJ1"/>
  <c r="AK1"/>
  <c r="AL1"/>
  <c r="AM1"/>
  <c r="AN1"/>
  <c r="AO1"/>
  <c r="AP1"/>
  <c r="AQ1"/>
  <c r="AR1"/>
  <c r="AS1"/>
  <c r="AT1"/>
  <c r="AU1"/>
  <c r="AV1"/>
  <c r="AW1"/>
  <c r="AX1"/>
  <c r="AY1"/>
  <c r="I24" i="11"/>
  <c r="R18" i="10"/>
  <c r="R104"/>
  <c r="C88"/>
  <c r="I64"/>
  <c r="M32"/>
  <c r="C68"/>
  <c r="R20"/>
  <c r="P56"/>
  <c r="K72"/>
  <c r="I20"/>
  <c r="G72"/>
  <c r="K18"/>
  <c r="E56"/>
  <c r="G20"/>
  <c r="K20"/>
  <c r="M104"/>
  <c r="G40"/>
  <c r="E96"/>
  <c r="I56"/>
  <c r="R86"/>
  <c r="Q20"/>
  <c r="S52"/>
  <c r="P30"/>
  <c r="P32"/>
  <c r="N64"/>
  <c r="I96"/>
  <c r="N104"/>
  <c r="O42"/>
  <c r="L78"/>
  <c r="D74"/>
  <c r="O12"/>
  <c r="Q78"/>
  <c r="K28"/>
  <c r="F20"/>
  <c r="I80"/>
  <c r="S20"/>
  <c r="S82"/>
  <c r="S86"/>
  <c r="E70"/>
  <c r="R102"/>
  <c r="N98"/>
  <c r="C64"/>
  <c r="I88"/>
  <c r="L88"/>
  <c r="K26"/>
  <c r="E64"/>
  <c r="L110"/>
  <c r="O96"/>
  <c r="L82"/>
  <c r="J60"/>
  <c r="F56"/>
  <c r="T22"/>
  <c r="L42"/>
  <c r="M30"/>
  <c r="C26"/>
  <c r="Q34"/>
  <c r="M102"/>
  <c r="M80"/>
  <c r="O48"/>
  <c r="R26"/>
  <c r="L102"/>
  <c r="I34"/>
  <c r="G108"/>
  <c r="M34"/>
  <c r="L40"/>
  <c r="L104"/>
  <c r="H90"/>
  <c r="N94"/>
  <c r="C80"/>
  <c r="C94"/>
  <c r="R56"/>
  <c r="R82"/>
  <c r="E66"/>
  <c r="D18"/>
  <c r="K110"/>
  <c r="P98"/>
  <c r="C96"/>
  <c r="K56"/>
  <c r="C98"/>
  <c r="K102"/>
  <c r="P42"/>
  <c r="D82"/>
  <c r="H64"/>
  <c r="O62"/>
  <c r="N56"/>
  <c r="Q56"/>
  <c r="H16"/>
  <c r="R84"/>
  <c r="T34"/>
  <c r="G102"/>
  <c r="O66"/>
  <c r="T88"/>
  <c r="G110"/>
  <c r="C66"/>
  <c r="T42"/>
  <c r="L106"/>
  <c r="Q70"/>
  <c r="F62"/>
  <c r="O34"/>
  <c r="L56"/>
  <c r="T20"/>
  <c r="G70"/>
  <c r="P94"/>
  <c r="H72"/>
  <c r="T16"/>
  <c r="E90"/>
  <c r="C56"/>
  <c r="Q44"/>
  <c r="O82"/>
  <c r="N102"/>
  <c r="M48"/>
  <c r="H22"/>
  <c r="P24"/>
  <c r="D98"/>
  <c r="N90"/>
  <c r="M20"/>
  <c r="G80"/>
  <c r="G14"/>
  <c r="C102"/>
  <c r="O40"/>
  <c r="O64"/>
  <c r="Q64"/>
  <c r="O72"/>
  <c r="Q76"/>
  <c r="Q110"/>
  <c r="K106"/>
  <c r="J102"/>
  <c r="T98"/>
  <c r="N96"/>
  <c r="F96"/>
  <c r="T94"/>
  <c r="R90"/>
  <c r="H88"/>
  <c r="I86"/>
  <c r="C78"/>
  <c r="M74"/>
  <c r="D72"/>
  <c r="M70"/>
  <c r="I66"/>
  <c r="D64"/>
  <c r="G62"/>
  <c r="M58"/>
  <c r="E54"/>
  <c r="Q50"/>
  <c r="L48"/>
  <c r="J46"/>
  <c r="E42"/>
  <c r="D40"/>
  <c r="K38"/>
  <c r="N32"/>
  <c r="Q30"/>
  <c r="T26"/>
  <c r="F24"/>
  <c r="L22"/>
  <c r="F14"/>
  <c r="Q16"/>
  <c r="F18"/>
  <c r="I12"/>
  <c r="C20" i="12" l="1"/>
  <c r="D20"/>
  <c r="E20"/>
  <c r="F20"/>
  <c r="G20"/>
  <c r="H20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C8"/>
  <c r="D8"/>
  <c r="E8"/>
  <c r="F8"/>
  <c r="G8"/>
  <c r="H8"/>
  <c r="I8"/>
  <c r="J8"/>
  <c r="K8"/>
  <c r="L8"/>
  <c r="M8"/>
  <c r="N8"/>
  <c r="O8"/>
  <c r="P8"/>
  <c r="Q8"/>
  <c r="R8"/>
  <c r="S8"/>
  <c r="T8"/>
  <c r="C6"/>
  <c r="D6"/>
  <c r="E6"/>
  <c r="F6"/>
  <c r="G6"/>
  <c r="H6"/>
  <c r="I6"/>
  <c r="J6"/>
  <c r="K6"/>
  <c r="L6"/>
  <c r="M6"/>
  <c r="N6"/>
  <c r="O6"/>
  <c r="P6"/>
  <c r="Q6"/>
  <c r="R6"/>
  <c r="S6"/>
  <c r="T6"/>
  <c r="I20"/>
  <c r="J20"/>
  <c r="K20"/>
  <c r="L20"/>
  <c r="M20"/>
  <c r="N20"/>
  <c r="O20"/>
  <c r="P20"/>
  <c r="Q20"/>
  <c r="R20"/>
  <c r="S20"/>
  <c r="T20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C70"/>
  <c r="D70"/>
  <c r="E70"/>
  <c r="F70"/>
  <c r="G70"/>
  <c r="H70"/>
  <c r="I70"/>
  <c r="J70"/>
  <c r="K70"/>
  <c r="L70"/>
  <c r="M70"/>
  <c r="N70"/>
  <c r="O70"/>
  <c r="P70"/>
  <c r="Q70"/>
  <c r="R70"/>
  <c r="S70"/>
  <c r="T70"/>
  <c r="C72"/>
  <c r="D72"/>
  <c r="E72"/>
  <c r="F72"/>
  <c r="G72"/>
  <c r="H72"/>
  <c r="I72"/>
  <c r="J72"/>
  <c r="K72"/>
  <c r="L72"/>
  <c r="M72"/>
  <c r="N72"/>
  <c r="O72"/>
  <c r="P72"/>
  <c r="Q72"/>
  <c r="R72"/>
  <c r="S72"/>
  <c r="T72"/>
  <c r="C74"/>
  <c r="D74"/>
  <c r="E74"/>
  <c r="F74"/>
  <c r="G74"/>
  <c r="H74"/>
  <c r="I74"/>
  <c r="J74"/>
  <c r="K74"/>
  <c r="L74"/>
  <c r="M74"/>
  <c r="N74"/>
  <c r="O74"/>
  <c r="P74"/>
  <c r="Q74"/>
  <c r="R74"/>
  <c r="S74"/>
  <c r="T74"/>
  <c r="C76"/>
  <c r="D76"/>
  <c r="E76"/>
  <c r="F76"/>
  <c r="G76"/>
  <c r="H76"/>
  <c r="I76"/>
  <c r="J76"/>
  <c r="K76"/>
  <c r="L76"/>
  <c r="M76"/>
  <c r="N76"/>
  <c r="O76"/>
  <c r="P76"/>
  <c r="Q76"/>
  <c r="R76"/>
  <c r="S76"/>
  <c r="T76"/>
  <c r="C78"/>
  <c r="D78"/>
  <c r="E78"/>
  <c r="F78"/>
  <c r="G78"/>
  <c r="H78"/>
  <c r="I78"/>
  <c r="J78"/>
  <c r="K78"/>
  <c r="L78"/>
  <c r="M78"/>
  <c r="N78"/>
  <c r="O78"/>
  <c r="P78"/>
  <c r="Q78"/>
  <c r="R78"/>
  <c r="S78"/>
  <c r="T78"/>
  <c r="C80"/>
  <c r="D80"/>
  <c r="E80"/>
  <c r="F80"/>
  <c r="G80"/>
  <c r="H80"/>
  <c r="I80"/>
  <c r="J80"/>
  <c r="K80"/>
  <c r="L80"/>
  <c r="M80"/>
  <c r="N80"/>
  <c r="O80"/>
  <c r="P80"/>
  <c r="Q80"/>
  <c r="R80"/>
  <c r="S80"/>
  <c r="T80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C84"/>
  <c r="D84"/>
  <c r="E84"/>
  <c r="F84"/>
  <c r="G84"/>
  <c r="H84"/>
  <c r="I84"/>
  <c r="J84"/>
  <c r="K84"/>
  <c r="L84"/>
  <c r="M84"/>
  <c r="N84"/>
  <c r="O84"/>
  <c r="P84"/>
  <c r="Q84"/>
  <c r="R84"/>
  <c r="S84"/>
  <c r="T84"/>
  <c r="C86"/>
  <c r="D86"/>
  <c r="E86"/>
  <c r="F86"/>
  <c r="G86"/>
  <c r="H86"/>
  <c r="I86"/>
  <c r="J86"/>
  <c r="K86"/>
  <c r="L86"/>
  <c r="M86"/>
  <c r="N86"/>
  <c r="O86"/>
  <c r="P86"/>
  <c r="Q86"/>
  <c r="R86"/>
  <c r="S86"/>
  <c r="T86"/>
  <c r="C88"/>
  <c r="D88"/>
  <c r="E88"/>
  <c r="F88"/>
  <c r="G88"/>
  <c r="H88"/>
  <c r="I88"/>
  <c r="J88"/>
  <c r="K88"/>
  <c r="L88"/>
  <c r="M88"/>
  <c r="N88"/>
  <c r="O88"/>
  <c r="P88"/>
  <c r="Q88"/>
  <c r="R88"/>
  <c r="S88"/>
  <c r="T88"/>
  <c r="C90"/>
  <c r="D90"/>
  <c r="E90"/>
  <c r="F90"/>
  <c r="G90"/>
  <c r="H90"/>
  <c r="I90"/>
  <c r="J90"/>
  <c r="K90"/>
  <c r="L90"/>
  <c r="M90"/>
  <c r="N90"/>
  <c r="O90"/>
  <c r="P90"/>
  <c r="Q90"/>
  <c r="R90"/>
  <c r="S90"/>
  <c r="T90"/>
  <c r="C92"/>
  <c r="D92"/>
  <c r="E92"/>
  <c r="F92"/>
  <c r="G92"/>
  <c r="H92"/>
  <c r="I92"/>
  <c r="J92"/>
  <c r="K92"/>
  <c r="L92"/>
  <c r="M92"/>
  <c r="N92"/>
  <c r="O92"/>
  <c r="P92"/>
  <c r="Q92"/>
  <c r="R92"/>
  <c r="S92"/>
  <c r="T92"/>
  <c r="C94"/>
  <c r="D94"/>
  <c r="E94"/>
  <c r="F94"/>
  <c r="G94"/>
  <c r="H94"/>
  <c r="I94"/>
  <c r="J94"/>
  <c r="K94"/>
  <c r="L94"/>
  <c r="M94"/>
  <c r="N94"/>
  <c r="O94"/>
  <c r="P94"/>
  <c r="Q94"/>
  <c r="R94"/>
  <c r="S94"/>
  <c r="T94"/>
  <c r="C96"/>
  <c r="D96"/>
  <c r="E96"/>
  <c r="F96"/>
  <c r="G96"/>
  <c r="H96"/>
  <c r="I96"/>
  <c r="J96"/>
  <c r="K96"/>
  <c r="L96"/>
  <c r="M96"/>
  <c r="N96"/>
  <c r="O96"/>
  <c r="P96"/>
  <c r="Q96"/>
  <c r="R96"/>
  <c r="S96"/>
  <c r="T96"/>
  <c r="C98"/>
  <c r="D98"/>
  <c r="E98"/>
  <c r="F98"/>
  <c r="G98"/>
  <c r="H98"/>
  <c r="I98"/>
  <c r="J98"/>
  <c r="K98"/>
  <c r="L98"/>
  <c r="M98"/>
  <c r="N98"/>
  <c r="O98"/>
  <c r="P98"/>
  <c r="Q98"/>
  <c r="R98"/>
  <c r="S98"/>
  <c r="T98"/>
  <c r="C100"/>
  <c r="D100"/>
  <c r="E100"/>
  <c r="F100"/>
  <c r="G100"/>
  <c r="H100"/>
  <c r="I100"/>
  <c r="J100"/>
  <c r="K100"/>
  <c r="L100"/>
  <c r="M100"/>
  <c r="N100"/>
  <c r="O100"/>
  <c r="P100"/>
  <c r="Q100"/>
  <c r="R100"/>
  <c r="S100"/>
  <c r="T100"/>
  <c r="C102"/>
  <c r="D102"/>
  <c r="E102"/>
  <c r="F102"/>
  <c r="G102"/>
  <c r="H102"/>
  <c r="I102"/>
  <c r="J102"/>
  <c r="K102"/>
  <c r="L102"/>
  <c r="M102"/>
  <c r="N102"/>
  <c r="O102"/>
  <c r="P102"/>
  <c r="Q102"/>
  <c r="R102"/>
  <c r="S102"/>
  <c r="T102"/>
  <c r="C104"/>
  <c r="D104"/>
  <c r="E104"/>
  <c r="F104"/>
  <c r="G104"/>
  <c r="H104"/>
  <c r="I104"/>
  <c r="J104"/>
  <c r="K104"/>
  <c r="L104"/>
  <c r="M104"/>
  <c r="N104"/>
  <c r="O104"/>
  <c r="P104"/>
  <c r="Q104"/>
  <c r="R104"/>
  <c r="S104"/>
  <c r="T104"/>
  <c r="F26" i="10"/>
  <c r="O98"/>
  <c r="S70"/>
  <c r="L50"/>
  <c r="T66"/>
  <c r="E106"/>
  <c r="L30"/>
  <c r="C86"/>
  <c r="D94"/>
  <c r="T90"/>
  <c r="D12"/>
  <c r="M66"/>
  <c r="I102"/>
  <c r="C46"/>
  <c r="E58"/>
  <c r="F102"/>
  <c r="J94"/>
  <c r="F54"/>
  <c r="O54"/>
  <c r="O74"/>
  <c r="L90"/>
  <c r="O102"/>
  <c r="G90"/>
  <c r="F46"/>
  <c r="R98"/>
  <c r="R32"/>
  <c r="Q52"/>
  <c r="R42"/>
  <c r="K40"/>
  <c r="G66"/>
  <c r="N84"/>
  <c r="I98"/>
  <c r="H92"/>
  <c r="E98"/>
  <c r="Q26"/>
  <c r="H86"/>
  <c r="L72"/>
  <c r="N42"/>
  <c r="H30"/>
  <c r="C62"/>
  <c r="P102"/>
  <c r="J28"/>
  <c r="J92"/>
  <c r="M22"/>
  <c r="S92"/>
  <c r="O106"/>
  <c r="D44"/>
  <c r="C110"/>
  <c r="S88"/>
  <c r="L92"/>
  <c r="J106"/>
  <c r="P104"/>
  <c r="T18"/>
  <c r="S36"/>
  <c r="N106"/>
  <c r="G28"/>
  <c r="O92"/>
  <c r="L64"/>
  <c r="K90"/>
  <c r="E30"/>
  <c r="K32"/>
  <c r="Q40"/>
  <c r="Q22"/>
  <c r="F38"/>
  <c r="I82"/>
  <c r="Q68"/>
  <c r="L26"/>
  <c r="J40"/>
  <c r="N80"/>
  <c r="R52"/>
  <c r="D22"/>
  <c r="T62"/>
  <c r="E80"/>
  <c r="N16"/>
  <c r="Q74"/>
  <c r="N68"/>
  <c r="D66"/>
  <c r="J14"/>
  <c r="K74"/>
  <c r="D16"/>
  <c r="K24"/>
  <c r="I76"/>
  <c r="K82"/>
  <c r="J18"/>
  <c r="G12"/>
  <c r="I24"/>
  <c r="T38"/>
  <c r="S30"/>
  <c r="H62"/>
  <c r="D110"/>
  <c r="M92"/>
  <c r="D32"/>
  <c r="Q12"/>
  <c r="H42"/>
  <c r="R38"/>
  <c r="J16"/>
  <c r="T96"/>
  <c r="M88"/>
  <c r="T78"/>
  <c r="N60"/>
  <c r="H34"/>
  <c r="K50"/>
  <c r="T52"/>
  <c r="G68"/>
  <c r="M40"/>
  <c r="H94"/>
  <c r="H108"/>
  <c r="T74"/>
  <c r="E12"/>
  <c r="O84"/>
  <c r="N24"/>
  <c r="N30"/>
  <c r="I50"/>
  <c r="S76"/>
  <c r="R44"/>
  <c r="M18"/>
  <c r="Q48"/>
  <c r="J36"/>
  <c r="H18"/>
  <c r="F108"/>
  <c r="M98"/>
  <c r="F104"/>
  <c r="R76"/>
  <c r="C40"/>
  <c r="J66"/>
  <c r="P88"/>
  <c r="O22"/>
  <c r="S24"/>
  <c r="P48"/>
  <c r="N38"/>
  <c r="P110"/>
  <c r="O18"/>
  <c r="F98"/>
  <c r="O78"/>
  <c r="E62"/>
  <c r="R50"/>
  <c r="O86"/>
  <c r="J70"/>
  <c r="S50"/>
  <c r="O58"/>
  <c r="J104"/>
  <c r="P76"/>
  <c r="P50"/>
  <c r="S42"/>
  <c r="E102"/>
  <c r="S34"/>
  <c r="C104"/>
  <c r="H32"/>
  <c r="K100"/>
  <c r="T68"/>
  <c r="O90"/>
  <c r="R108"/>
  <c r="I38"/>
  <c r="I48"/>
  <c r="J64"/>
  <c r="H26"/>
  <c r="J12"/>
  <c r="E92"/>
  <c r="K16"/>
  <c r="I16"/>
  <c r="C106"/>
  <c r="S38"/>
  <c r="D14"/>
  <c r="D106"/>
  <c r="R110"/>
  <c r="I28"/>
  <c r="N20"/>
  <c r="O44"/>
  <c r="M82"/>
  <c r="O88"/>
  <c r="L20"/>
  <c r="K46"/>
  <c r="H24"/>
  <c r="D84"/>
  <c r="G46"/>
  <c r="S58"/>
  <c r="D20"/>
  <c r="E88"/>
  <c r="J68"/>
  <c r="R64"/>
  <c r="E36"/>
  <c r="J56"/>
  <c r="F78"/>
  <c r="J80"/>
  <c r="M24"/>
  <c r="M14"/>
  <c r="N14"/>
  <c r="I14"/>
  <c r="G52"/>
  <c r="Q92"/>
  <c r="R74"/>
  <c r="Q54"/>
  <c r="N34"/>
  <c r="G36"/>
  <c r="R96"/>
  <c r="N54"/>
  <c r="E28"/>
  <c r="E50"/>
  <c r="H100"/>
  <c r="K54"/>
  <c r="F70"/>
  <c r="E46"/>
  <c r="T108"/>
  <c r="O94"/>
  <c r="F110"/>
  <c r="F16"/>
  <c r="D42"/>
  <c r="N46"/>
  <c r="N18"/>
  <c r="D54"/>
  <c r="G42"/>
  <c r="H96"/>
  <c r="Q96"/>
  <c r="H110"/>
  <c r="E72"/>
  <c r="P46"/>
  <c r="R60"/>
  <c r="T86"/>
  <c r="N44"/>
  <c r="I100"/>
  <c r="J20"/>
  <c r="L62"/>
  <c r="F74"/>
  <c r="C48"/>
  <c r="C14"/>
  <c r="T32"/>
  <c r="L32"/>
  <c r="P72"/>
  <c r="D50"/>
  <c r="P106"/>
  <c r="P36"/>
  <c r="G34"/>
  <c r="L68"/>
  <c r="D90"/>
  <c r="P40"/>
  <c r="M68"/>
  <c r="C72"/>
  <c r="O100"/>
  <c r="C22"/>
  <c r="N58"/>
  <c r="J86"/>
  <c r="T46"/>
  <c r="H60"/>
  <c r="K30"/>
  <c r="G74"/>
  <c r="F68"/>
  <c r="I52"/>
  <c r="H56"/>
  <c r="D102"/>
  <c r="E20"/>
  <c r="E74"/>
  <c r="O68"/>
  <c r="K80"/>
  <c r="G98"/>
  <c r="Q86"/>
  <c r="T14"/>
  <c r="R30"/>
  <c r="K22"/>
  <c r="L54"/>
  <c r="O70"/>
  <c r="L12"/>
  <c r="F50"/>
  <c r="P62"/>
  <c r="J110"/>
  <c r="E22"/>
  <c r="G26"/>
  <c r="F94"/>
  <c r="K42"/>
  <c r="N74"/>
  <c r="L74"/>
  <c r="P22"/>
  <c r="S16"/>
  <c r="H66"/>
  <c r="J26"/>
  <c r="O38"/>
  <c r="Q90"/>
  <c r="G16"/>
  <c r="G58"/>
  <c r="J58"/>
  <c r="N66"/>
  <c r="L18"/>
  <c r="D78"/>
  <c r="F28"/>
  <c r="P68"/>
  <c r="C18"/>
  <c r="Q38"/>
  <c r="M28"/>
  <c r="L86"/>
  <c r="J90"/>
  <c r="L58"/>
  <c r="T36"/>
  <c r="N22"/>
  <c r="K70"/>
  <c r="L46"/>
  <c r="T24"/>
  <c r="S44"/>
  <c r="C50"/>
  <c r="R70"/>
  <c r="S64"/>
  <c r="L38"/>
  <c r="G56"/>
  <c r="J48"/>
  <c r="O108"/>
  <c r="D62"/>
  <c r="P12"/>
  <c r="O26"/>
  <c r="K86"/>
  <c r="F82"/>
  <c r="T12"/>
  <c r="P70"/>
  <c r="E32"/>
  <c r="O32"/>
  <c r="J72"/>
  <c r="D108"/>
  <c r="I70"/>
  <c r="D86"/>
  <c r="Q84"/>
  <c r="N40"/>
  <c r="L24"/>
  <c r="L94"/>
  <c r="N88"/>
  <c r="I32"/>
  <c r="T106"/>
  <c r="O60"/>
  <c r="D76"/>
  <c r="E108"/>
  <c r="E110"/>
  <c r="P28"/>
  <c r="K34"/>
  <c r="N86"/>
  <c r="O56"/>
  <c r="J42"/>
  <c r="D100"/>
  <c r="P44"/>
  <c r="I30"/>
  <c r="S108"/>
  <c r="G84"/>
  <c r="Q100"/>
  <c r="N52"/>
  <c r="D92"/>
  <c r="J54"/>
  <c r="J100"/>
  <c r="J96"/>
  <c r="T100"/>
  <c r="K60"/>
  <c r="H28"/>
  <c r="H84"/>
  <c r="E52"/>
  <c r="N26"/>
  <c r="R94"/>
  <c r="C60"/>
  <c r="C52"/>
  <c r="C70"/>
  <c r="T28"/>
  <c r="L80"/>
  <c r="O76"/>
  <c r="P26"/>
  <c r="G54"/>
  <c r="H20"/>
  <c r="P34"/>
  <c r="R34"/>
  <c r="S54"/>
  <c r="K84"/>
  <c r="M94"/>
  <c r="C84"/>
  <c r="K64"/>
  <c r="C92"/>
  <c r="M86"/>
  <c r="R100"/>
  <c r="S22"/>
  <c r="D34"/>
  <c r="H50"/>
  <c r="L28"/>
  <c r="R48"/>
  <c r="H98"/>
  <c r="J52"/>
  <c r="P74"/>
  <c r="C74"/>
  <c r="C36"/>
  <c r="F76"/>
  <c r="Q36"/>
  <c r="T82"/>
  <c r="K98"/>
  <c r="I74"/>
  <c r="K36"/>
  <c r="G76"/>
  <c r="T60"/>
  <c r="N50"/>
  <c r="C38"/>
  <c r="K104"/>
  <c r="F66"/>
  <c r="I78"/>
  <c r="G30"/>
  <c r="R40"/>
  <c r="J82"/>
  <c r="F72"/>
  <c r="H14"/>
  <c r="P90"/>
  <c r="F42"/>
  <c r="M38"/>
  <c r="D96"/>
  <c r="M78"/>
  <c r="Q108"/>
  <c r="C24"/>
  <c r="Q60"/>
  <c r="P20"/>
  <c r="R68"/>
  <c r="T56"/>
  <c r="T54"/>
  <c r="I108"/>
  <c r="P80"/>
  <c r="I22"/>
  <c r="D52"/>
  <c r="E86"/>
  <c r="R12"/>
  <c r="R72"/>
  <c r="E40"/>
  <c r="H54"/>
  <c r="N12"/>
  <c r="E24"/>
  <c r="H68"/>
  <c r="E68"/>
  <c r="C34"/>
  <c r="H36"/>
  <c r="P86"/>
  <c r="I92"/>
  <c r="Q94"/>
  <c r="H106"/>
  <c r="M44"/>
  <c r="D26"/>
  <c r="T76"/>
  <c r="D36"/>
  <c r="H52"/>
  <c r="E34"/>
  <c r="F64"/>
  <c r="J34"/>
  <c r="R22"/>
  <c r="Q14"/>
  <c r="L108"/>
  <c r="Q80"/>
  <c r="T104"/>
  <c r="G100"/>
  <c r="I62"/>
  <c r="G94"/>
  <c r="K108"/>
  <c r="C108"/>
  <c r="G18"/>
  <c r="M46"/>
  <c r="N76"/>
  <c r="G60"/>
  <c r="M100"/>
  <c r="F36"/>
  <c r="N62"/>
  <c r="S56"/>
  <c r="C82"/>
  <c r="L36"/>
  <c r="D88"/>
  <c r="E82"/>
  <c r="C32"/>
  <c r="E94"/>
  <c r="J62"/>
  <c r="Q32"/>
  <c r="G24"/>
  <c r="I54"/>
  <c r="O80"/>
  <c r="H78"/>
  <c r="M12"/>
  <c r="T102"/>
  <c r="G106"/>
  <c r="S62"/>
  <c r="R28"/>
  <c r="R58"/>
  <c r="N82"/>
  <c r="C58"/>
  <c r="Q28"/>
  <c r="C100"/>
  <c r="M76"/>
  <c r="S72"/>
  <c r="D68"/>
  <c r="T48"/>
  <c r="O24"/>
  <c r="I44"/>
  <c r="Q104"/>
  <c r="M52"/>
  <c r="L60"/>
  <c r="I40"/>
  <c r="H80"/>
  <c r="P38"/>
  <c r="F86"/>
  <c r="M54"/>
  <c r="D38"/>
  <c r="L100"/>
  <c r="D80"/>
  <c r="R16"/>
  <c r="P58"/>
  <c r="E78"/>
  <c r="P54"/>
  <c r="F90"/>
  <c r="K88"/>
  <c r="J98"/>
  <c r="I36"/>
  <c r="M110"/>
  <c r="E14"/>
  <c r="M64"/>
  <c r="E48"/>
  <c r="N28"/>
  <c r="K62"/>
  <c r="O46"/>
  <c r="P64"/>
  <c r="H48"/>
  <c r="F60"/>
  <c r="I72"/>
  <c r="K48"/>
  <c r="Q102"/>
  <c r="M26"/>
  <c r="N72"/>
  <c r="E18"/>
  <c r="T64"/>
  <c r="C20"/>
  <c r="L76"/>
  <c r="O50"/>
  <c r="E38"/>
  <c r="S98"/>
  <c r="N78"/>
  <c r="R106"/>
  <c r="Q46"/>
  <c r="I94"/>
  <c r="Q58"/>
  <c r="J50"/>
  <c r="F12"/>
  <c r="M90"/>
  <c r="H46"/>
  <c r="P14"/>
  <c r="C90"/>
  <c r="M60"/>
  <c r="E26"/>
  <c r="I18"/>
  <c r="O14"/>
  <c r="S78"/>
  <c r="C16"/>
  <c r="P108"/>
  <c r="D70"/>
  <c r="D60"/>
  <c r="I68"/>
  <c r="N110"/>
  <c r="S12"/>
  <c r="R14"/>
  <c r="H82"/>
  <c r="H76"/>
  <c r="G92"/>
  <c r="R78"/>
  <c r="F92"/>
  <c r="G44"/>
  <c r="O20"/>
  <c r="S46"/>
  <c r="O36"/>
  <c r="Q24"/>
  <c r="M16"/>
  <c r="C12"/>
  <c r="L34"/>
  <c r="G96"/>
  <c r="J44"/>
  <c r="I26"/>
  <c r="Q42"/>
  <c r="S32"/>
  <c r="T58"/>
  <c r="N70"/>
  <c r="N48"/>
  <c r="T70"/>
  <c r="C76"/>
  <c r="C30"/>
  <c r="S66"/>
  <c r="S96"/>
  <c r="P52"/>
  <c r="Q82"/>
  <c r="R36"/>
  <c r="F40"/>
  <c r="L14"/>
  <c r="O52"/>
  <c r="M36"/>
  <c r="R54"/>
  <c r="T30"/>
  <c r="P96"/>
  <c r="T84"/>
  <c r="L16"/>
  <c r="Q62"/>
  <c r="T80"/>
  <c r="C44"/>
  <c r="H74"/>
  <c r="E84"/>
  <c r="M72"/>
  <c r="G86"/>
  <c r="L44"/>
  <c r="J22"/>
  <c r="I104"/>
  <c r="T110"/>
  <c r="Q18"/>
  <c r="I60"/>
  <c r="M62"/>
  <c r="H58"/>
  <c r="P84"/>
  <c r="Q66"/>
  <c r="Q72"/>
  <c r="D56"/>
  <c r="L52"/>
  <c r="P16"/>
  <c r="J30"/>
  <c r="F58"/>
  <c r="M108"/>
  <c r="H102"/>
  <c r="D58"/>
  <c r="G88"/>
  <c r="F44"/>
  <c r="S100"/>
  <c r="K94"/>
  <c r="J38"/>
  <c r="F30"/>
  <c r="M56"/>
  <c r="S18"/>
  <c r="R46"/>
  <c r="E44"/>
  <c r="S60"/>
  <c r="K96"/>
  <c r="L66"/>
  <c r="P82"/>
  <c r="H104"/>
  <c r="K76"/>
  <c r="L84"/>
  <c r="J88"/>
  <c r="N100"/>
  <c r="L98"/>
  <c r="Q106"/>
  <c r="I110"/>
  <c r="F34"/>
  <c r="D28"/>
  <c r="J84"/>
  <c r="M42"/>
  <c r="R62"/>
  <c r="S110"/>
  <c r="T72"/>
  <c r="K68"/>
  <c r="T92"/>
  <c r="S84"/>
  <c r="K52"/>
  <c r="H44"/>
  <c r="J74"/>
  <c r="O30"/>
  <c r="G82"/>
  <c r="M84"/>
  <c r="E104"/>
  <c r="K78"/>
  <c r="S80"/>
  <c r="C42"/>
  <c r="K92"/>
  <c r="J78"/>
  <c r="F88"/>
  <c r="I46"/>
  <c r="N108"/>
  <c r="S102"/>
  <c r="G50"/>
  <c r="I58"/>
  <c r="K12"/>
  <c r="H38"/>
  <c r="D46"/>
  <c r="I106"/>
  <c r="D104"/>
  <c r="P60"/>
  <c r="M96"/>
  <c r="M106"/>
  <c r="N92"/>
  <c r="D24"/>
  <c r="Q98"/>
  <c r="P66"/>
  <c r="G38"/>
  <c r="I42"/>
  <c r="Q88"/>
  <c r="P100"/>
  <c r="S28"/>
  <c r="G64"/>
  <c r="S74"/>
  <c r="F32"/>
  <c r="R24"/>
  <c r="C54"/>
  <c r="S26"/>
  <c r="L96"/>
  <c r="O16"/>
  <c r="P92"/>
  <c r="K14"/>
  <c r="J32"/>
  <c r="S106"/>
  <c r="K66"/>
  <c r="S90"/>
  <c r="N36"/>
  <c r="J76"/>
  <c r="F48"/>
  <c r="D48"/>
  <c r="T44"/>
  <c r="S40"/>
  <c r="J24"/>
  <c r="R66"/>
  <c r="O110"/>
  <c r="S94"/>
  <c r="H12"/>
  <c r="C28"/>
  <c r="R92"/>
  <c r="F84"/>
  <c r="P78"/>
  <c r="R80"/>
  <c r="K44"/>
  <c r="H40"/>
  <c r="P18"/>
  <c r="T40"/>
  <c r="G48"/>
  <c r="L70"/>
  <c r="K58"/>
  <c r="G78"/>
  <c r="F106"/>
  <c r="H70"/>
  <c r="T50"/>
  <c r="G104"/>
  <c r="M50"/>
  <c r="S68"/>
  <c r="E76"/>
  <c r="G22"/>
  <c r="S104"/>
  <c r="O28"/>
  <c r="G32"/>
  <c r="E100"/>
  <c r="F80"/>
  <c r="J108"/>
  <c r="F22"/>
  <c r="O104"/>
  <c r="S14"/>
  <c r="I84"/>
  <c r="S48"/>
  <c r="F100"/>
  <c r="F52"/>
  <c r="D30"/>
  <c r="E16"/>
  <c r="I90"/>
  <c r="R88"/>
  <c r="E60"/>
</calcChain>
</file>

<file path=xl/comments1.xml><?xml version="1.0" encoding="utf-8"?>
<comments xmlns="http://schemas.openxmlformats.org/spreadsheetml/2006/main">
  <authors>
    <author>IN Soluzioni</author>
  </authors>
  <commentList>
    <comment ref="B5" authorId="0">
      <text>
        <r>
          <rPr>
            <sz val="8"/>
            <color indexed="81"/>
            <rFont val="Tahoma"/>
            <family val="2"/>
          </rPr>
          <t>Sexo</t>
        </r>
      </text>
    </comment>
    <comment ref="D5" authorId="0">
      <text>
        <r>
          <rPr>
            <sz val="8"/>
            <color indexed="81"/>
            <rFont val="Tahoma"/>
            <family val="2"/>
          </rPr>
          <t>Faixa etária de idade</t>
        </r>
      </text>
    </comment>
    <comment ref="F5" authorId="0">
      <text>
        <r>
          <rPr>
            <sz val="8"/>
            <color indexed="81"/>
            <rFont val="Tahoma"/>
            <family val="2"/>
          </rPr>
          <t>Escolaridade</t>
        </r>
      </text>
    </comment>
    <comment ref="H5" authorId="0">
      <text>
        <r>
          <rPr>
            <sz val="8"/>
            <color indexed="81"/>
            <rFont val="Tahoma"/>
            <family val="2"/>
          </rPr>
          <t>Tempo de negócio</t>
        </r>
      </text>
    </comment>
    <comment ref="J5" authorId="0">
      <text>
        <r>
          <rPr>
            <sz val="8"/>
            <color indexed="81"/>
            <rFont val="Tahoma"/>
            <family val="2"/>
          </rPr>
          <t>Por que resolveu empreender</t>
        </r>
      </text>
    </comment>
    <comment ref="B8" authorId="0">
      <text>
        <r>
          <rPr>
            <sz val="8"/>
            <color indexed="81"/>
            <rFont val="Tahoma"/>
            <family val="2"/>
          </rPr>
          <t>Você fez algum estudo de viabilidade de mercado</t>
        </r>
      </text>
    </comment>
    <comment ref="D8" authorId="0">
      <text>
        <r>
          <rPr>
            <sz val="8"/>
            <color indexed="81"/>
            <rFont val="Tahoma"/>
            <family val="2"/>
          </rPr>
          <t>Você já fez algum tipo de curso de capacitação voltada para negócios (SEBRAE, FIRJAN, ESCOLA TÉCNICAS E ETC)</t>
        </r>
      </text>
    </comment>
    <comment ref="F8" authorId="0">
      <text>
        <r>
          <rPr>
            <sz val="8"/>
            <color indexed="81"/>
            <rFont val="Tahoma"/>
            <family val="2"/>
          </rPr>
          <t>Quais instrumentos gerenciais você utiliza</t>
        </r>
      </text>
    </comment>
    <comment ref="H8" authorId="0">
      <text>
        <r>
          <rPr>
            <sz val="8"/>
            <color indexed="81"/>
            <rFont val="Tahoma"/>
            <family val="2"/>
          </rPr>
          <t>Você é optante por qual tipo de empresa</t>
        </r>
      </text>
    </comment>
    <comment ref="J8" authorId="0">
      <text>
        <r>
          <rPr>
            <sz val="8"/>
            <color indexed="81"/>
            <rFont val="Tahoma"/>
            <family val="2"/>
          </rPr>
          <t>Como você tomou conhecimento dos tipos de empresa</t>
        </r>
      </text>
    </comment>
  </commentList>
</comments>
</file>

<file path=xl/sharedStrings.xml><?xml version="1.0" encoding="utf-8"?>
<sst xmlns="http://schemas.openxmlformats.org/spreadsheetml/2006/main" count="4698" uniqueCount="222">
  <si>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</si>
  <si>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</si>
  <si>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</si>
  <si>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</si>
  <si>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</si>
  <si>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</si>
  <si>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</si>
  <si>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</si>
  <si>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</si>
  <si>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</si>
  <si>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Status</t>
  </si>
  <si>
    <t>(vazio)</t>
  </si>
  <si>
    <t>Total</t>
  </si>
  <si>
    <t>(Tudo)</t>
  </si>
  <si>
    <t>Contar de Status</t>
  </si>
  <si>
    <t>Total geral</t>
  </si>
  <si>
    <t>Filtro 1</t>
  </si>
  <si>
    <t>Filtro 2</t>
  </si>
  <si>
    <t>Filtro 3</t>
  </si>
  <si>
    <t>Filtro 4</t>
  </si>
  <si>
    <t>Filtro 5</t>
  </si>
  <si>
    <t>Filtro 6</t>
  </si>
  <si>
    <t>Filtro 7</t>
  </si>
  <si>
    <t>Filtro 8</t>
  </si>
  <si>
    <t>Filtro 9</t>
  </si>
  <si>
    <t>Filtro 10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</si>
  <si>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</si>
  <si>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</si>
  <si>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</si>
  <si>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</si>
  <si>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</si>
  <si>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</si>
  <si>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</si>
  <si>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</si>
  <si>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</si>
  <si>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</si>
  <si>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</si>
  <si>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</si>
  <si>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</si>
  <si>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</si>
  <si>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</si>
  <si>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</si>
  <si>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</si>
  <si>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</si>
  <si>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Sexo</t>
  </si>
  <si>
    <t>Faixa etária de idade</t>
  </si>
  <si>
    <t>Escolaridade</t>
  </si>
  <si>
    <t>Tempo de negócio</t>
  </si>
  <si>
    <t>Por que resolveu empreender</t>
  </si>
  <si>
    <t>Você fez algum estudo de viabilidade de mercado</t>
  </si>
  <si>
    <t>Você já fez algum tipo de curso de capacitação voltada para negócios (SEBRAE, FIRJAN, ESCOLA TÉCNICAS E ETC)</t>
  </si>
  <si>
    <t>Quais instrumentos gerenciais você utiliza</t>
  </si>
  <si>
    <t>Você é optante por qual tipo de empresa</t>
  </si>
  <si>
    <t>Como você tomou conhecimento dos tipos de empresa</t>
  </si>
  <si>
    <t>Ao buscar atendimento para o cadastrado de sua empresa, você:</t>
  </si>
  <si>
    <t>Qual foi a principal motivação para a formalização de sua empresa</t>
  </si>
  <si>
    <t>Algum dos benefícios abaixo não era conhecido antes de você se formalizar</t>
  </si>
  <si>
    <t>Qual era a sua ocupação antes de abrir este negócio</t>
  </si>
  <si>
    <t>Qual benefício você considera que terá maior relevância no seu dia-a-dia</t>
  </si>
  <si>
    <t>Após conhecer os benefícios garantidos em lei, algum não atendeu às suas expectativas</t>
  </si>
  <si>
    <t>Se a sua empresa é registrada como MEI, qual das vantagens abaixo você considera mais relevante para o MEI, comparativamente a uma empresa não enquadrada como MEI</t>
  </si>
  <si>
    <t>Aproveito novas oportunidades de negócio</t>
  </si>
  <si>
    <t>Mudo de estratégia, se necessário, para alcançar uma meta</t>
  </si>
  <si>
    <t>Assumo riscos para expandir meu negócio</t>
  </si>
  <si>
    <t>Nos últimos dois anos você fez algum investimento de alto risco no seu negócio</t>
  </si>
  <si>
    <t>Defino Metas de longo prazo, claras e específicas</t>
  </si>
  <si>
    <t>Adoto procedimentos para assegurar que o trabalho atenda padrões de qualidade previamente estipulados</t>
  </si>
  <si>
    <t>Utilizo contatos pessoais para atingir meus objetivos</t>
  </si>
  <si>
    <t>Tenho responsabilidade com os prazos estipulados para conclusão do trabalho</t>
  </si>
  <si>
    <t>Busco obter informações sobre possíveis clientes</t>
  </si>
  <si>
    <t>Busco informações sobre meus concorrentes diretos e indiretos</t>
  </si>
  <si>
    <t>Confio na minha capacidade de superar desafios</t>
  </si>
  <si>
    <t>Busco novas maneiras de realizar tarefas</t>
  </si>
  <si>
    <t>Faço projeções claras para o futuro de meu negócio</t>
  </si>
  <si>
    <t>Utilizo estratégias deliberadas para influenciar pessoas</t>
  </si>
  <si>
    <t>Reviso continuamente objetivos de curto prazo</t>
  </si>
  <si>
    <t>Busco informações sobre meu ramo de negócio em diferentes fontes</t>
  </si>
  <si>
    <t>Busca informações sobre a atual situação política e econômica no Brasil para se prevenir e proteger a integridade do seu negócio</t>
  </si>
  <si>
    <t>A situação política e econômica atual brasileira interfere no seu negócio</t>
  </si>
  <si>
    <t>Qual sua postura como empreendedor em momentos de instabilidade econômica</t>
  </si>
  <si>
    <t>Como você enxerga o momento atual dos negócios em comunidades</t>
  </si>
  <si>
    <t>Como você classifica a situação financeira do seu negócio</t>
  </si>
  <si>
    <t>Seu negócio tem alguma atividade voltada para o beneficio da comunidade, ou visa o lucro na totalidade</t>
  </si>
  <si>
    <t>Masculino</t>
  </si>
  <si>
    <t>Feminino</t>
  </si>
  <si>
    <t>Até 20 anos</t>
  </si>
  <si>
    <t>De 21 à 30 anos</t>
  </si>
  <si>
    <t>De 31 à 40 anos</t>
  </si>
  <si>
    <t>De 41 à 50 anos</t>
  </si>
  <si>
    <t>Acima de 51 ANOS</t>
  </si>
  <si>
    <t>Ensino Fundamental</t>
  </si>
  <si>
    <t>Ensino Médio (incompleto)</t>
  </si>
  <si>
    <t>Ensino Médio (completo)</t>
  </si>
  <si>
    <t>Ensino Superior (incompleto)</t>
  </si>
  <si>
    <t>Ensino Superior (completo)</t>
  </si>
  <si>
    <t>Pós-Graduação</t>
  </si>
  <si>
    <t>Até 1 ano</t>
  </si>
  <si>
    <t>De 1 à 2 anos</t>
  </si>
  <si>
    <t>De 2 à 4 anos</t>
  </si>
  <si>
    <t>De 4 à 5 anos</t>
  </si>
  <si>
    <t>Acima de 5 anos</t>
  </si>
  <si>
    <t>Necessidade</t>
  </si>
  <si>
    <t>Oportunidade</t>
  </si>
  <si>
    <t>Sim</t>
  </si>
  <si>
    <t>Não</t>
  </si>
  <si>
    <t>Controle Financeiro</t>
  </si>
  <si>
    <t>Logística</t>
  </si>
  <si>
    <t>Marketing</t>
  </si>
  <si>
    <t>Planejamento</t>
  </si>
  <si>
    <t>Nenhum</t>
  </si>
  <si>
    <t>Microempreendedor individual (MEI)</t>
  </si>
  <si>
    <t>Microempresa</t>
  </si>
  <si>
    <t>Empresa de Pequeno Porte (EPP)</t>
  </si>
  <si>
    <t>Eireli</t>
  </si>
  <si>
    <t>Sociedade Limitada</t>
  </si>
  <si>
    <t>Não tem registro</t>
  </si>
  <si>
    <t>Através dos jornais</t>
  </si>
  <si>
    <t>Através da Internet</t>
  </si>
  <si>
    <t>Através do SEBRAE</t>
  </si>
  <si>
    <t>Através de televisão</t>
  </si>
  <si>
    <t>Outros:</t>
  </si>
  <si>
    <t>Direitos previdenciários</t>
  </si>
  <si>
    <t>Possibilidade de emissão de nota fiscal e comprovação de renda</t>
  </si>
  <si>
    <t>Facilidades no acesso ao crédito e financiamentos</t>
  </si>
  <si>
    <t>Baixa burocracia e facilidades na formalização</t>
  </si>
  <si>
    <t>Redução dos impostos e redução nas obrigações acessórias exigidas</t>
  </si>
  <si>
    <t>Pouca burocracia e facilidades na formalização</t>
  </si>
  <si>
    <t>Não, já conhecia todos os benefícios da oferecidos por qualquer uma categoria de empresa.</t>
  </si>
  <si>
    <t>Encontrou facilmente informações para sua formalização</t>
  </si>
  <si>
    <t>Conseguiu atendimento imediato e realizou sua formalização no mesmo momento</t>
  </si>
  <si>
    <t>Necessitou retornar várias vezes para conseguir atendimento</t>
  </si>
  <si>
    <t>Verificou a necessidade de buscar informações adicionais através de outro meio</t>
  </si>
  <si>
    <t>Não conseguiu atendimento, necessitando buscar outro posto cadastrado para se           formalizar</t>
  </si>
  <si>
    <t>Trabalho informal</t>
  </si>
  <si>
    <t>Empregado</t>
  </si>
  <si>
    <t>Autônomo</t>
  </si>
  <si>
    <t>Sócio de empresa tributada normalmente</t>
  </si>
  <si>
    <t>Nenhuma</t>
  </si>
  <si>
    <t>Não, todos foram atendidos</t>
  </si>
  <si>
    <t>A baixa carga tributária, tendo o imposto recolhido de forma fixa</t>
  </si>
  <si>
    <t>A dispensa na entrega de diversas obrigações acessórias</t>
  </si>
  <si>
    <t>Acesso a juros reduzidos e taxas diferenciadas para obter créditos e financiamentos</t>
  </si>
  <si>
    <t>Simplicidade e isenção dos custos para formalização</t>
  </si>
  <si>
    <t>Dispensa de contabilidade, sendo necessária apenas a manutenção de controles simplificados</t>
  </si>
  <si>
    <t>Ruim</t>
  </si>
  <si>
    <t>Regular</t>
  </si>
  <si>
    <t>Bom</t>
  </si>
  <si>
    <t xml:space="preserve">Muito bom </t>
  </si>
  <si>
    <t>Ótimo</t>
  </si>
  <si>
    <t>Sim, forma:</t>
  </si>
  <si>
    <t>Retração</t>
  </si>
  <si>
    <t>Investimento</t>
  </si>
  <si>
    <t>Momento de oportunidades</t>
  </si>
  <si>
    <t>Momento de impossibilidade</t>
  </si>
  <si>
    <t>Estável</t>
  </si>
  <si>
    <t>Lucrativa</t>
  </si>
  <si>
    <t>Deficitária</t>
  </si>
  <si>
    <t>Lucro na totalidade</t>
  </si>
  <si>
    <t>Benefício da comunidade</t>
  </si>
  <si>
    <t>Formulário2</t>
  </si>
  <si>
    <t>Formulário3</t>
  </si>
  <si>
    <t>Formulário4</t>
  </si>
  <si>
    <t>Formulário5</t>
  </si>
  <si>
    <t>Formulário6</t>
  </si>
  <si>
    <t>Formulário7</t>
  </si>
  <si>
    <t>Formulário8</t>
  </si>
  <si>
    <t>Busco inovar com novas ideias com o objetivo de melhorar a qualidade do meu negócio</t>
  </si>
  <si>
    <t>Formulário9</t>
  </si>
  <si>
    <t>Formulário10</t>
  </si>
  <si>
    <t>Formulário11</t>
  </si>
  <si>
    <t>Formulário12</t>
  </si>
  <si>
    <t>Formulário13</t>
  </si>
  <si>
    <t>Formulário14</t>
  </si>
  <si>
    <t>Formulário15</t>
  </si>
  <si>
    <t>Formulário16</t>
  </si>
  <si>
    <t>Formulário17</t>
  </si>
  <si>
    <t>Formulário18</t>
  </si>
  <si>
    <t>Formulário19</t>
  </si>
  <si>
    <t>Formulário20</t>
  </si>
  <si>
    <t>Formulário21</t>
  </si>
  <si>
    <t>Formulário22</t>
  </si>
  <si>
    <t>As duas opções</t>
  </si>
  <si>
    <t>Formulário23</t>
  </si>
  <si>
    <t>Formulário24</t>
  </si>
  <si>
    <t>Formulário25</t>
  </si>
  <si>
    <t>Formulário26</t>
  </si>
  <si>
    <t>Formulário27</t>
  </si>
  <si>
    <t>Formulário28</t>
  </si>
  <si>
    <t>Formulário29</t>
  </si>
  <si>
    <t>Formulário30</t>
  </si>
  <si>
    <t>Formulário31</t>
  </si>
  <si>
    <t>Formulário32</t>
  </si>
  <si>
    <t>Formulário33</t>
  </si>
  <si>
    <t>Formulário34</t>
  </si>
  <si>
    <t>Formulário35</t>
  </si>
  <si>
    <t>Formulário36</t>
  </si>
  <si>
    <t>Formulário37</t>
  </si>
  <si>
    <t>Formulário38</t>
  </si>
  <si>
    <t>Formulário39</t>
  </si>
  <si>
    <t>Formulário40</t>
  </si>
  <si>
    <t>Formulário41</t>
  </si>
  <si>
    <t>Formulário42</t>
  </si>
  <si>
    <t>Formulário43</t>
  </si>
  <si>
    <t>Formulário44</t>
  </si>
  <si>
    <t>Formulário45</t>
  </si>
  <si>
    <t>Formulário46</t>
  </si>
  <si>
    <t>Formulário47</t>
  </si>
  <si>
    <t>Formulário48</t>
  </si>
  <si>
    <t>Formulário49</t>
  </si>
  <si>
    <t>Formulário50</t>
  </si>
  <si>
    <t>Formulário51</t>
  </si>
  <si>
    <t>Formulário52</t>
  </si>
  <si>
    <t>Formulário53</t>
  </si>
  <si>
    <t>Formulário54</t>
  </si>
  <si>
    <t>Formulário55</t>
  </si>
  <si>
    <t>Formulário56</t>
  </si>
  <si>
    <t>Formulário57</t>
  </si>
  <si>
    <t>Formulário58</t>
  </si>
  <si>
    <t>Formulário59</t>
  </si>
  <si>
    <t>Formulário60</t>
  </si>
  <si>
    <t>Formulário61</t>
  </si>
  <si>
    <t>Formulário62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</si>
</sst>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Tahoma"/>
      <family val="2"/>
    </font>
    <font>
      <b/>
      <sz val="8"/>
      <color theme="0"/>
      <name val="Arial"/>
      <family val="2"/>
    </font>
    <font>
      <sz val="8"/>
      <color indexed="81"/>
      <name val="Tahoma"/>
      <family val="2"/>
    </font>
    <font>
      <sz val="8"/>
      <color theme="1"/>
      <name val="Tahoma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BF0A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gradientFill degree="90">
        <stop position="0">
          <color theme="3" tint="-0.25098422193060094"/>
        </stop>
        <stop position="1">
          <color theme="3" tint="-0.49803155613879818"/>
        </stop>
      </gradient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thin">
        <color indexed="64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indexed="6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2" borderId="3" xfId="0" applyFont="1" applyFill="1" applyBorder="1" applyProtection="1"/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1" applyAlignment="1" applyProtection="1"/>
    <xf numFmtId="0" fontId="7" fillId="0" borderId="0" xfId="0" applyFont="1"/>
    <xf numFmtId="0" fontId="7" fillId="4" borderId="0" xfId="0" applyFont="1" applyFill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49" fontId="6" fillId="2" borderId="0" xfId="0" applyNumberFormat="1" applyFont="1" applyFill="1"/>
    <xf numFmtId="49" fontId="4" fillId="0" borderId="0" xfId="0" applyNumberFormat="1" applyFont="1"/>
    <xf numFmtId="0" fontId="0" fillId="0" borderId="0" xfId="0" applyFont="1"/>
    <xf numFmtId="49" fontId="0" fillId="0" borderId="0" xfId="0" applyNumberFormat="1" applyFont="1"/>
    <xf numFmtId="0" fontId="7" fillId="0" borderId="0" xfId="0" applyNumberFormat="1" applyFont="1"/>
    <xf numFmtId="0" fontId="0" fillId="0" borderId="0" xfId="0" applyNumberFormat="1"/>
    <xf numFmtId="49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7" xfId="0" applyNumberFormat="1" applyFont="1" applyBorder="1" applyAlignment="1" applyProtection="1">
      <alignment horizontal="center" wrapText="1"/>
      <protection locked="0"/>
    </xf>
    <xf numFmtId="49" fontId="4" fillId="5" borderId="18" xfId="0" applyNumberFormat="1" applyFont="1" applyFill="1" applyBorder="1" applyAlignment="1" applyProtection="1">
      <alignment horizontal="center" wrapText="1"/>
      <protection locked="0"/>
    </xf>
    <xf numFmtId="49" fontId="4" fillId="0" borderId="18" xfId="0" applyNumberFormat="1" applyFont="1" applyBorder="1" applyAlignment="1" applyProtection="1">
      <alignment horizontal="center" wrapText="1"/>
      <protection locked="0"/>
    </xf>
    <xf numFmtId="49" fontId="4" fillId="0" borderId="19" xfId="0" applyNumberFormat="1" applyFont="1" applyBorder="1" applyAlignment="1" applyProtection="1">
      <alignment horizontal="center" wrapText="1"/>
      <protection locked="0"/>
    </xf>
    <xf numFmtId="49" fontId="4" fillId="5" borderId="20" xfId="0" applyNumberFormat="1" applyFont="1" applyFill="1" applyBorder="1" applyAlignment="1" applyProtection="1">
      <alignment horizontal="center" wrapText="1"/>
      <protection locked="0"/>
    </xf>
    <xf numFmtId="49" fontId="4" fillId="5" borderId="21" xfId="0" applyNumberFormat="1" applyFont="1" applyFill="1" applyBorder="1" applyAlignment="1" applyProtection="1">
      <alignment horizontal="center" wrapText="1"/>
      <protection locked="0"/>
    </xf>
    <xf numFmtId="49" fontId="4" fillId="0" borderId="22" xfId="0" applyNumberFormat="1" applyFont="1" applyBorder="1" applyAlignment="1" applyProtection="1">
      <alignment horizontal="center" wrapText="1"/>
      <protection locked="0"/>
    </xf>
    <xf numFmtId="49" fontId="4" fillId="5" borderId="23" xfId="0" applyNumberFormat="1" applyFont="1" applyFill="1" applyBorder="1" applyAlignment="1" applyProtection="1">
      <alignment horizontal="center" wrapText="1"/>
      <protection locked="0"/>
    </xf>
    <xf numFmtId="49" fontId="4" fillId="0" borderId="23" xfId="0" applyNumberFormat="1" applyFont="1" applyBorder="1" applyAlignment="1" applyProtection="1">
      <alignment horizontal="center" wrapText="1"/>
      <protection locked="0"/>
    </xf>
    <xf numFmtId="49" fontId="4" fillId="0" borderId="24" xfId="0" applyNumberFormat="1" applyFont="1" applyBorder="1" applyAlignment="1" applyProtection="1">
      <alignment horizontal="center" wrapText="1"/>
      <protection locked="0"/>
    </xf>
    <xf numFmtId="49" fontId="4" fillId="5" borderId="25" xfId="0" applyNumberFormat="1" applyFont="1" applyFill="1" applyBorder="1" applyAlignment="1" applyProtection="1">
      <alignment horizontal="center" wrapText="1"/>
      <protection locked="0"/>
    </xf>
    <xf numFmtId="49" fontId="4" fillId="5" borderId="26" xfId="0" applyNumberFormat="1" applyFont="1" applyFill="1" applyBorder="1" applyAlignment="1" applyProtection="1">
      <alignment horizontal="center" wrapText="1"/>
      <protection locked="0"/>
    </xf>
    <xf numFmtId="49" fontId="4" fillId="0" borderId="27" xfId="0" applyNumberFormat="1" applyFont="1" applyBorder="1" applyAlignment="1" applyProtection="1">
      <alignment horizontal="center" wrapText="1"/>
      <protection locked="0"/>
    </xf>
    <xf numFmtId="49" fontId="4" fillId="5" borderId="28" xfId="0" applyNumberFormat="1" applyFont="1" applyFill="1" applyBorder="1" applyAlignment="1" applyProtection="1">
      <alignment horizontal="center" wrapText="1"/>
      <protection locked="0"/>
    </xf>
    <xf numFmtId="49" fontId="4" fillId="0" borderId="28" xfId="0" applyNumberFormat="1" applyFont="1" applyBorder="1" applyAlignment="1" applyProtection="1">
      <alignment horizontal="center" wrapText="1"/>
      <protection locked="0"/>
    </xf>
    <xf numFmtId="49" fontId="4" fillId="0" borderId="29" xfId="0" applyNumberFormat="1" applyFont="1" applyBorder="1" applyAlignment="1" applyProtection="1">
      <alignment horizontal="center" wrapText="1"/>
      <protection locked="0"/>
    </xf>
    <xf numFmtId="49" fontId="4" fillId="5" borderId="30" xfId="0" applyNumberFormat="1" applyFont="1" applyFill="1" applyBorder="1" applyAlignment="1" applyProtection="1">
      <alignment horizontal="center" wrapText="1"/>
      <protection locked="0"/>
    </xf>
    <xf numFmtId="49" fontId="4" fillId="5" borderId="31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6" fillId="2" borderId="3" xfId="0" applyFont="1" applyFill="1" applyBorder="1" applyAlignment="1" applyProtection="1"/>
    <xf numFmtId="0" fontId="5" fillId="0" borderId="0" xfId="0" applyFont="1" applyAlignment="1">
      <alignment horizontal="center"/>
    </xf>
    <xf numFmtId="0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Border="1" applyAlignment="1" applyProtection="1">
      <alignment horizontal="center" wrapText="1"/>
      <protection locked="0"/>
    </xf>
    <xf numFmtId="0" fontId="4" fillId="5" borderId="18" xfId="0" applyNumberFormat="1" applyFont="1" applyFill="1" applyBorder="1" applyAlignment="1" applyProtection="1">
      <alignment horizontal="center" wrapText="1"/>
      <protection locked="0"/>
    </xf>
    <xf numFmtId="0" fontId="4" fillId="0" borderId="18" xfId="0" applyNumberFormat="1" applyFont="1" applyBorder="1" applyAlignment="1" applyProtection="1">
      <alignment horizontal="center" wrapText="1"/>
      <protection locked="0"/>
    </xf>
    <xf numFmtId="0" fontId="4" fillId="0" borderId="19" xfId="0" applyNumberFormat="1" applyFont="1" applyBorder="1" applyAlignment="1" applyProtection="1">
      <alignment horizontal="center" wrapText="1"/>
      <protection locked="0"/>
    </xf>
    <xf numFmtId="0" fontId="4" fillId="5" borderId="20" xfId="0" applyNumberFormat="1" applyFont="1" applyFill="1" applyBorder="1" applyAlignment="1" applyProtection="1">
      <alignment horizontal="center" wrapText="1"/>
      <protection locked="0"/>
    </xf>
    <xf numFmtId="0" fontId="4" fillId="5" borderId="21" xfId="0" applyNumberFormat="1" applyFont="1" applyFill="1" applyBorder="1" applyAlignment="1" applyProtection="1">
      <alignment horizontal="center" wrapText="1"/>
      <protection locked="0"/>
    </xf>
    <xf numFmtId="0" fontId="10" fillId="0" borderId="13" xfId="0" pivotButton="1" applyFont="1" applyBorder="1"/>
    <xf numFmtId="0" fontId="10" fillId="0" borderId="13" xfId="0" applyFont="1" applyBorder="1"/>
    <xf numFmtId="0" fontId="10" fillId="0" borderId="14" xfId="0" pivotButton="1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3" xfId="0" applyNumberFormat="1" applyFont="1" applyBorder="1"/>
    <xf numFmtId="0" fontId="10" fillId="0" borderId="14" xfId="0" applyFont="1" applyBorder="1"/>
    <xf numFmtId="0" fontId="10" fillId="0" borderId="15" xfId="0" applyNumberFormat="1" applyFont="1" applyBorder="1"/>
    <xf numFmtId="0" fontId="10" fillId="0" borderId="32" xfId="0" applyFont="1" applyBorder="1"/>
    <xf numFmtId="0" fontId="10" fillId="0" borderId="33" xfId="0" applyNumberFormat="1" applyFont="1" applyBorder="1"/>
    <xf numFmtId="0" fontId="3" fillId="6" borderId="3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05"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sz val="8"/>
      </font>
    </dxf>
    <dxf>
      <font>
        <name val="Tahoma"/>
        <scheme val="none"/>
      </font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  <dxf>
      <font>
        <color theme="6"/>
      </font>
      <fill>
        <patternFill patternType="mediumGray"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3709536307993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38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Faixa etária de idade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Até 20 anos</c:v>
              </c:pt>
              <c:pt idx="1">
                <c:v>De 21 à 30 anos</c:v>
              </c:pt>
              <c:pt idx="2">
                <c:v>De 31 à 40 anos</c:v>
              </c:pt>
              <c:pt idx="3">
                <c:v>De 41 à 50 anos</c:v>
              </c:pt>
              <c:pt idx="4">
                <c:v>Acima de 51 ANOS</c:v>
              </c:pt>
            </c:strLit>
          </c:cat>
          <c:val>
            <c:numLit>
              <c:formatCode>General</c:formatCode>
              <c:ptCount val="5"/>
              <c:pt idx="0">
                <c:v>4</c:v>
              </c:pt>
              <c:pt idx="1">
                <c:v>7</c:v>
              </c:pt>
              <c:pt idx="2">
                <c:v>14</c:v>
              </c:pt>
              <c:pt idx="3">
                <c:v>21</c:v>
              </c:pt>
              <c:pt idx="4">
                <c:v>15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Você é optante por qual tipo de empresa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Microempreendedor individual (MEI)</c:v>
              </c:pt>
              <c:pt idx="1">
                <c:v>Microempresa</c:v>
              </c:pt>
              <c:pt idx="2">
                <c:v>Empresa de Pequeno Porte (EPP)</c:v>
              </c:pt>
              <c:pt idx="3">
                <c:v>Sociedade Limitada</c:v>
              </c:pt>
              <c:pt idx="4">
                <c:v>Não tem registro</c:v>
              </c:pt>
            </c:strLit>
          </c:cat>
          <c:val>
            <c:numLit>
              <c:formatCode>General</c:formatCode>
              <c:ptCount val="5"/>
              <c:pt idx="0">
                <c:v>18</c:v>
              </c:pt>
              <c:pt idx="1">
                <c:v>9</c:v>
              </c:pt>
              <c:pt idx="2">
                <c:v>2</c:v>
              </c:pt>
              <c:pt idx="3">
                <c:v>2</c:v>
              </c:pt>
              <c:pt idx="4">
                <c:v>30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55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Qual foi a principal motivação para a formalização de sua empresa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6"/>
              <c:pt idx="0">
                <c:v>Direitos previdenciários</c:v>
              </c:pt>
              <c:pt idx="1">
                <c:v>Possibilidade de emissão de nota fiscal e comprovação de renda</c:v>
              </c:pt>
              <c:pt idx="2">
                <c:v>Facilidades no acesso ao crédito e financiamentos</c:v>
              </c:pt>
              <c:pt idx="3">
                <c:v>Baixa burocracia e facilidades na formalização</c:v>
              </c:pt>
              <c:pt idx="4">
                <c:v>Redução dos impostos e redução nas obrigações acessórias exigidas</c:v>
              </c:pt>
              <c:pt idx="5">
                <c:v>Outros: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2</c:v>
              </c:pt>
              <c:pt idx="2">
                <c:v>5</c:v>
              </c:pt>
              <c:pt idx="3">
                <c:v>3</c:v>
              </c:pt>
              <c:pt idx="4">
                <c:v>3</c:v>
              </c:pt>
              <c:pt idx="5">
                <c:v>1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55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Algum dos benefícios abaixo não era conhecido antes de você se formalizar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Lit>
              <c:ptCount val="6"/>
              <c:pt idx="0">
                <c:v>Direitos previdenciários</c:v>
              </c:pt>
              <c:pt idx="1">
                <c:v>Possibilidade de emissão de nota fiscal e comprovação de renda</c:v>
              </c:pt>
              <c:pt idx="2">
                <c:v>Facilidades no acesso ao crédito e financiamentos</c:v>
              </c:pt>
              <c:pt idx="3">
                <c:v>Pouca burocracia e facilidades na formalização</c:v>
              </c:pt>
              <c:pt idx="4">
                <c:v>Redução dos impostos e redução nas obrigações acessórias exigidas</c:v>
              </c:pt>
              <c:pt idx="5">
                <c:v>Não, já conhecia todos os benefícios da oferecidos por qualquer uma categoria de empresa.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3</c:v>
              </c:pt>
              <c:pt idx="5">
                <c:v>10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Qual era a sua ocupação antes de abrir este negócio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4"/>
              <c:pt idx="0">
                <c:v>Trabalho informal</c:v>
              </c:pt>
              <c:pt idx="1">
                <c:v>Empregado</c:v>
              </c:pt>
              <c:pt idx="2">
                <c:v>Autônomo</c:v>
              </c:pt>
              <c:pt idx="3">
                <c:v>Nenhuma</c:v>
              </c:pt>
            </c:strLit>
          </c:cat>
          <c:val>
            <c:numLit>
              <c:formatCode>General</c:formatCode>
              <c:ptCount val="4"/>
              <c:pt idx="0">
                <c:v>7</c:v>
              </c:pt>
              <c:pt idx="1">
                <c:v>40</c:v>
              </c:pt>
              <c:pt idx="2">
                <c:v>13</c:v>
              </c:pt>
              <c:pt idx="3">
                <c:v>1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Ao buscar atendimento para o cadastrado de sua empresa, você: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Encontrou facilmente informações para sua formalização</c:v>
              </c:pt>
              <c:pt idx="1">
                <c:v>Conseguiu atendimento imediato e realizou sua formalização no mesmo momento</c:v>
              </c:pt>
              <c:pt idx="2">
                <c:v>Necessitou retornar várias vezes para conseguir atendimento</c:v>
              </c:pt>
              <c:pt idx="3">
                <c:v>Verificou a necessidade de buscar informações adicionais através de outro meio</c:v>
              </c:pt>
              <c:pt idx="4">
                <c:v>Não conseguiu atendimento, necessitando buscar outro posto cadastrado para se           formalizar</c:v>
              </c:pt>
            </c:strLit>
          </c:cat>
          <c:val>
            <c:numLit>
              <c:formatCode>General</c:formatCode>
              <c:ptCount val="5"/>
              <c:pt idx="0">
                <c:v>7</c:v>
              </c:pt>
              <c:pt idx="1">
                <c:v>7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Após conhecer os benefícios garantidos em lei, algum não atendeu às suas expectativas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4"/>
              <c:pt idx="0">
                <c:v>Direitos previdenciários</c:v>
              </c:pt>
              <c:pt idx="1">
                <c:v>Possibilidade de emissão de nota fiscal e comprovação de renda</c:v>
              </c:pt>
              <c:pt idx="2">
                <c:v>Facilidades no acesso ao crédito e financiamentos</c:v>
              </c:pt>
              <c:pt idx="3">
                <c:v>Não, todos foram atendidos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4</c:v>
              </c:pt>
              <c:pt idx="3">
                <c:v>13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Se a sua empresa é registrada como MEI, qual das vantagens abaixo você considera mais relevante para o MEI, comparativamente a uma empresa não enquadrada como MEI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Lit>
              <c:ptCount val="5"/>
              <c:pt idx="0">
                <c:v>A baixa carga tributária, tendo o imposto recolhido de forma fixa</c:v>
              </c:pt>
              <c:pt idx="1">
                <c:v>A dispensa na entrega de diversas obrigações acessórias</c:v>
              </c:pt>
              <c:pt idx="2">
                <c:v>Acesso a juros reduzidos e taxas diferenciadas para obter créditos e financiamentos</c:v>
              </c:pt>
              <c:pt idx="3">
                <c:v>Simplicidade e isenção dos custos para formalização</c:v>
              </c:pt>
              <c:pt idx="4">
                <c:v>Dispensa de contabilidade, sendo necessária apenas a manutenção de controles simplificados</c:v>
              </c:pt>
            </c:strLit>
          </c:cat>
          <c:val>
            <c:numLit>
              <c:formatCode>General</c:formatCode>
              <c:ptCount val="5"/>
              <c:pt idx="0">
                <c:v>9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4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94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Busco inovar com novas ideias com o objetivo de melhorar a qualidade do meu negócio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Ruim</c:v>
              </c:pt>
              <c:pt idx="1">
                <c:v>Regular</c:v>
              </c:pt>
              <c:pt idx="2">
                <c:v>Bom</c:v>
              </c:pt>
              <c:pt idx="3">
                <c:v>Muito bom </c:v>
              </c:pt>
              <c:pt idx="4">
                <c:v>Ótimo</c:v>
              </c:pt>
            </c:strLit>
          </c:cat>
          <c:val>
            <c:numLit>
              <c:formatCode>General</c:formatCode>
              <c:ptCount val="5"/>
              <c:pt idx="0">
                <c:v>3</c:v>
              </c:pt>
              <c:pt idx="1">
                <c:v>1</c:v>
              </c:pt>
              <c:pt idx="2">
                <c:v>9</c:v>
              </c:pt>
              <c:pt idx="3">
                <c:v>12</c:v>
              </c:pt>
              <c:pt idx="4">
                <c:v>36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94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Qual benefício você considera que terá maior relevância no seu dia-a-dia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4"/>
              <c:pt idx="0">
                <c:v>Direitos previdenciários</c:v>
              </c:pt>
              <c:pt idx="1">
                <c:v>Facilidades no acesso ao crédito e financiamentos</c:v>
              </c:pt>
              <c:pt idx="2">
                <c:v>Redução dos impostos e redução nas obrigações acessórias exigidas</c:v>
              </c:pt>
              <c:pt idx="3">
                <c:v>Outros:</c:v>
              </c:pt>
            </c:strLit>
          </c:cat>
          <c:val>
            <c:numLit>
              <c:formatCode>General</c:formatCode>
              <c:ptCount val="4"/>
              <c:pt idx="0">
                <c:v>4</c:v>
              </c:pt>
              <c:pt idx="1">
                <c:v>7</c:v>
              </c:pt>
              <c:pt idx="2">
                <c:v>4</c:v>
              </c:pt>
              <c:pt idx="3">
                <c:v>3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Mudo de estratégia, se necessário, para alcançar uma meta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Ruim</c:v>
              </c:pt>
              <c:pt idx="1">
                <c:v>Regular</c:v>
              </c:pt>
              <c:pt idx="2">
                <c:v>Bom</c:v>
              </c:pt>
              <c:pt idx="3">
                <c:v>Muito bom </c:v>
              </c:pt>
              <c:pt idx="4">
                <c:v>Ótimo</c:v>
              </c:pt>
            </c:strLit>
          </c:cat>
          <c:val>
            <c:numLit>
              <c:formatCode>General</c:formatCode>
              <c:ptCount val="5"/>
              <c:pt idx="0">
                <c:v>11</c:v>
              </c:pt>
              <c:pt idx="1">
                <c:v>6</c:v>
              </c:pt>
              <c:pt idx="2">
                <c:v>13</c:v>
              </c:pt>
              <c:pt idx="3">
                <c:v>8</c:v>
              </c:pt>
              <c:pt idx="4">
                <c:v>23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38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Escolaridade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Ensino Fundamental</c:v>
              </c:pt>
              <c:pt idx="1">
                <c:v>Ensino Médio (incompleto)</c:v>
              </c:pt>
              <c:pt idx="2">
                <c:v>Ensino Médio (completo)</c:v>
              </c:pt>
              <c:pt idx="3">
                <c:v>Ensino Superior (incompleto)</c:v>
              </c:pt>
              <c:pt idx="4">
                <c:v>Ensino Superior (completo)</c:v>
              </c:pt>
            </c:strLit>
          </c:cat>
          <c:val>
            <c:numLit>
              <c:formatCode>General</c:formatCode>
              <c:ptCount val="5"/>
              <c:pt idx="0">
                <c:v>18</c:v>
              </c:pt>
              <c:pt idx="1">
                <c:v>10</c:v>
              </c:pt>
              <c:pt idx="2">
                <c:v>24</c:v>
              </c:pt>
              <c:pt idx="3">
                <c:v>4</c:v>
              </c:pt>
              <c:pt idx="4">
                <c:v>5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94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Aproveito novas oportunidades de negócio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Ruim</c:v>
              </c:pt>
              <c:pt idx="1">
                <c:v>Regular</c:v>
              </c:pt>
              <c:pt idx="2">
                <c:v>Bom</c:v>
              </c:pt>
              <c:pt idx="3">
                <c:v>Muito bom </c:v>
              </c:pt>
              <c:pt idx="4">
                <c:v>Ótimo</c:v>
              </c:pt>
            </c:strLit>
          </c:cat>
          <c:val>
            <c:numLit>
              <c:formatCode>General</c:formatCode>
              <c:ptCount val="5"/>
              <c:pt idx="0">
                <c:v>5</c:v>
              </c:pt>
              <c:pt idx="1">
                <c:v>5</c:v>
              </c:pt>
              <c:pt idx="2">
                <c:v>14</c:v>
              </c:pt>
              <c:pt idx="3">
                <c:v>8</c:v>
              </c:pt>
              <c:pt idx="4">
                <c:v>29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55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Nos últimos dois anos você fez algum investimento de alto risco no seu negócio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Ruim</c:v>
              </c:pt>
              <c:pt idx="1">
                <c:v>Regular</c:v>
              </c:pt>
              <c:pt idx="2">
                <c:v>Bom</c:v>
              </c:pt>
              <c:pt idx="3">
                <c:v>Muito bom </c:v>
              </c:pt>
              <c:pt idx="4">
                <c:v>Ótimo</c:v>
              </c:pt>
            </c:strLit>
          </c:cat>
          <c:val>
            <c:numLit>
              <c:formatCode>General</c:formatCode>
              <c:ptCount val="5"/>
              <c:pt idx="0">
                <c:v>16</c:v>
              </c:pt>
              <c:pt idx="1">
                <c:v>10</c:v>
              </c:pt>
              <c:pt idx="2">
                <c:v>8</c:v>
              </c:pt>
              <c:pt idx="3">
                <c:v>8</c:v>
              </c:pt>
              <c:pt idx="4">
                <c:v>19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55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Defino Metas de longo prazo, claras e específicas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Lit>
              <c:ptCount val="5"/>
              <c:pt idx="0">
                <c:v>Ruim</c:v>
              </c:pt>
              <c:pt idx="1">
                <c:v>Regular</c:v>
              </c:pt>
              <c:pt idx="2">
                <c:v>Bom</c:v>
              </c:pt>
              <c:pt idx="3">
                <c:v>Muito bom </c:v>
              </c:pt>
              <c:pt idx="4">
                <c:v>Ótimo</c:v>
              </c:pt>
            </c:strLit>
          </c:cat>
          <c:val>
            <c:numLit>
              <c:formatCode>General</c:formatCode>
              <c:ptCount val="5"/>
              <c:pt idx="0">
                <c:v>15</c:v>
              </c:pt>
              <c:pt idx="1">
                <c:v>9</c:v>
              </c:pt>
              <c:pt idx="2">
                <c:v>13</c:v>
              </c:pt>
              <c:pt idx="3">
                <c:v>9</c:v>
              </c:pt>
              <c:pt idx="4">
                <c:v>15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Adoto procedimentos para assegurar que o trabalho atenda padrões de qualidade previamente estipulados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4"/>
              <c:pt idx="0">
                <c:v>Regular</c:v>
              </c:pt>
              <c:pt idx="1">
                <c:v>Bom</c:v>
              </c:pt>
              <c:pt idx="2">
                <c:v>Muito bom </c:v>
              </c:pt>
              <c:pt idx="3">
                <c:v>Ótimo</c:v>
              </c:pt>
            </c:strLit>
          </c:cat>
          <c:val>
            <c:numLit>
              <c:formatCode>General</c:formatCode>
              <c:ptCount val="4"/>
              <c:pt idx="0">
                <c:v>2</c:v>
              </c:pt>
              <c:pt idx="1">
                <c:v>10</c:v>
              </c:pt>
              <c:pt idx="2">
                <c:v>11</c:v>
              </c:pt>
              <c:pt idx="3">
                <c:v>38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Assumo riscos para expandir meu negócio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Ruim</c:v>
              </c:pt>
              <c:pt idx="1">
                <c:v>Regular</c:v>
              </c:pt>
              <c:pt idx="2">
                <c:v>Bom</c:v>
              </c:pt>
              <c:pt idx="3">
                <c:v>Muito bom </c:v>
              </c:pt>
              <c:pt idx="4">
                <c:v>Ótimo</c:v>
              </c:pt>
            </c:strLit>
          </c:cat>
          <c:val>
            <c:numLit>
              <c:formatCode>General</c:formatCode>
              <c:ptCount val="5"/>
              <c:pt idx="0">
                <c:v>10</c:v>
              </c:pt>
              <c:pt idx="1">
                <c:v>7</c:v>
              </c:pt>
              <c:pt idx="2">
                <c:v>10</c:v>
              </c:pt>
              <c:pt idx="3">
                <c:v>5</c:v>
              </c:pt>
              <c:pt idx="4">
                <c:v>29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Tenho responsabilidade com os prazos estipulados para conclusão do trabalho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Ruim</c:v>
              </c:pt>
              <c:pt idx="1">
                <c:v>Regular</c:v>
              </c:pt>
              <c:pt idx="2">
                <c:v>Bom</c:v>
              </c:pt>
              <c:pt idx="3">
                <c:v>Muito bom </c:v>
              </c:pt>
              <c:pt idx="4">
                <c:v>Ótimo</c:v>
              </c:pt>
            </c:strLit>
          </c:cat>
          <c:val>
            <c:numLit>
              <c:formatCode>General</c:formatCode>
              <c:ptCount val="5"/>
              <c:pt idx="0">
                <c:v>4</c:v>
              </c:pt>
              <c:pt idx="1">
                <c:v>2</c:v>
              </c:pt>
              <c:pt idx="2">
                <c:v>5</c:v>
              </c:pt>
              <c:pt idx="3">
                <c:v>12</c:v>
              </c:pt>
              <c:pt idx="4">
                <c:v>38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Busco obter informações sobre possíveis clientes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Lit>
              <c:ptCount val="5"/>
              <c:pt idx="0">
                <c:v>Ruim</c:v>
              </c:pt>
              <c:pt idx="1">
                <c:v>Regular</c:v>
              </c:pt>
              <c:pt idx="2">
                <c:v>Bom</c:v>
              </c:pt>
              <c:pt idx="3">
                <c:v>Muito bom </c:v>
              </c:pt>
              <c:pt idx="4">
                <c:v>Ótimo</c:v>
              </c:pt>
            </c:strLit>
          </c:cat>
          <c:val>
            <c:numLit>
              <c:formatCode>General</c:formatCode>
              <c:ptCount val="5"/>
              <c:pt idx="0">
                <c:v>12</c:v>
              </c:pt>
              <c:pt idx="1">
                <c:v>8</c:v>
              </c:pt>
              <c:pt idx="2">
                <c:v>12</c:v>
              </c:pt>
              <c:pt idx="3">
                <c:v>8</c:v>
              </c:pt>
              <c:pt idx="4">
                <c:v>21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94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Busco informações sobre meus concorrentes diretos e indiretos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Ruim</c:v>
              </c:pt>
              <c:pt idx="1">
                <c:v>Regular</c:v>
              </c:pt>
              <c:pt idx="2">
                <c:v>Bom</c:v>
              </c:pt>
              <c:pt idx="3">
                <c:v>Muito bom </c:v>
              </c:pt>
              <c:pt idx="4">
                <c:v>Ótimo</c:v>
              </c:pt>
            </c:strLit>
          </c:cat>
          <c:val>
            <c:numLit>
              <c:formatCode>General</c:formatCode>
              <c:ptCount val="5"/>
              <c:pt idx="0">
                <c:v>18</c:v>
              </c:pt>
              <c:pt idx="1">
                <c:v>3</c:v>
              </c:pt>
              <c:pt idx="2">
                <c:v>13</c:v>
              </c:pt>
              <c:pt idx="3">
                <c:v>9</c:v>
              </c:pt>
              <c:pt idx="4">
                <c:v>18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94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Utilizo contatos pessoais para atingir meus objetivos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Ruim</c:v>
              </c:pt>
              <c:pt idx="1">
                <c:v>Regular</c:v>
              </c:pt>
              <c:pt idx="2">
                <c:v>Bom</c:v>
              </c:pt>
              <c:pt idx="3">
                <c:v>Muito bom </c:v>
              </c:pt>
              <c:pt idx="4">
                <c:v>Ótimo</c:v>
              </c:pt>
            </c:strLit>
          </c:cat>
          <c:val>
            <c:numLit>
              <c:formatCode>General</c:formatCode>
              <c:ptCount val="5"/>
              <c:pt idx="0">
                <c:v>10</c:v>
              </c:pt>
              <c:pt idx="1">
                <c:v>7</c:v>
              </c:pt>
              <c:pt idx="2">
                <c:v>12</c:v>
              </c:pt>
              <c:pt idx="3">
                <c:v>5</c:v>
              </c:pt>
              <c:pt idx="4">
                <c:v>27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Busco novas maneiras de realizar tarefas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Ruim</c:v>
              </c:pt>
              <c:pt idx="1">
                <c:v>Regular</c:v>
              </c:pt>
              <c:pt idx="2">
                <c:v>Bom</c:v>
              </c:pt>
              <c:pt idx="3">
                <c:v>Muito bom </c:v>
              </c:pt>
              <c:pt idx="4">
                <c:v>Ótimo</c:v>
              </c:pt>
            </c:strLit>
          </c:cat>
          <c:val>
            <c:numLit>
              <c:formatCode>General</c:formatCode>
              <c:ptCount val="5"/>
              <c:pt idx="0">
                <c:v>7</c:v>
              </c:pt>
              <c:pt idx="1">
                <c:v>10</c:v>
              </c:pt>
              <c:pt idx="2">
                <c:v>13</c:v>
              </c:pt>
              <c:pt idx="3">
                <c:v>6</c:v>
              </c:pt>
              <c:pt idx="4">
                <c:v>25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55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Tempo de negócio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Até 1 ano</c:v>
              </c:pt>
              <c:pt idx="1">
                <c:v>De 1 à 2 anos</c:v>
              </c:pt>
              <c:pt idx="2">
                <c:v>De 2 à 4 anos</c:v>
              </c:pt>
              <c:pt idx="3">
                <c:v>De 4 à 5 anos</c:v>
              </c:pt>
              <c:pt idx="4">
                <c:v>Acima de 5 anos</c:v>
              </c:pt>
            </c:strLit>
          </c:cat>
          <c:val>
            <c:numLit>
              <c:formatCode>General</c:formatCode>
              <c:ptCount val="5"/>
              <c:pt idx="0">
                <c:v>10</c:v>
              </c:pt>
              <c:pt idx="1">
                <c:v>9</c:v>
              </c:pt>
              <c:pt idx="2">
                <c:v>7</c:v>
              </c:pt>
              <c:pt idx="3">
                <c:v>3</c:v>
              </c:pt>
              <c:pt idx="4">
                <c:v>32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94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Confio na minha capacidade de superar desafios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Ruim</c:v>
              </c:pt>
              <c:pt idx="1">
                <c:v>Regular</c:v>
              </c:pt>
              <c:pt idx="2">
                <c:v>Bom</c:v>
              </c:pt>
              <c:pt idx="3">
                <c:v>Muito bom </c:v>
              </c:pt>
              <c:pt idx="4">
                <c:v>Ótimo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3</c:v>
              </c:pt>
              <c:pt idx="3">
                <c:v>9</c:v>
              </c:pt>
              <c:pt idx="4">
                <c:v>47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55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Utilizo estratégias deliberadas para influenciar pessoas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Ruim</c:v>
              </c:pt>
              <c:pt idx="1">
                <c:v>Regular</c:v>
              </c:pt>
              <c:pt idx="2">
                <c:v>Bom</c:v>
              </c:pt>
              <c:pt idx="3">
                <c:v>Muito bom </c:v>
              </c:pt>
              <c:pt idx="4">
                <c:v>Ótimo</c:v>
              </c:pt>
            </c:strLit>
          </c:cat>
          <c:val>
            <c:numLit>
              <c:formatCode>General</c:formatCode>
              <c:ptCount val="5"/>
              <c:pt idx="0">
                <c:v>10</c:v>
              </c:pt>
              <c:pt idx="1">
                <c:v>12</c:v>
              </c:pt>
              <c:pt idx="2">
                <c:v>12</c:v>
              </c:pt>
              <c:pt idx="3">
                <c:v>10</c:v>
              </c:pt>
              <c:pt idx="4">
                <c:v>17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55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Reviso continuamente objetivos de curto prazo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showPercent val="1"/>
            <c:showLeaderLines val="1"/>
          </c:dLbls>
          <c:cat>
            <c:strLit>
              <c:ptCount val="5"/>
              <c:pt idx="0">
                <c:v>Ruim</c:v>
              </c:pt>
              <c:pt idx="1">
                <c:v>Regular</c:v>
              </c:pt>
              <c:pt idx="2">
                <c:v>Bom</c:v>
              </c:pt>
              <c:pt idx="3">
                <c:v>Muito bom </c:v>
              </c:pt>
              <c:pt idx="4">
                <c:v>Ótimo</c:v>
              </c:pt>
            </c:strLit>
          </c:cat>
          <c:val>
            <c:numLit>
              <c:formatCode>General</c:formatCode>
              <c:ptCount val="5"/>
              <c:pt idx="0">
                <c:v>17</c:v>
              </c:pt>
              <c:pt idx="1">
                <c:v>10</c:v>
              </c:pt>
              <c:pt idx="2">
                <c:v>13</c:v>
              </c:pt>
              <c:pt idx="3">
                <c:v>6</c:v>
              </c:pt>
              <c:pt idx="4">
                <c:v>15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Busco informações sobre meu ramo de negócio em diferentes fontes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Ruim</c:v>
              </c:pt>
              <c:pt idx="1">
                <c:v>Regular</c:v>
              </c:pt>
              <c:pt idx="2">
                <c:v>Bom</c:v>
              </c:pt>
              <c:pt idx="3">
                <c:v>Muito bom </c:v>
              </c:pt>
              <c:pt idx="4">
                <c:v>Ótimo</c:v>
              </c:pt>
            </c:strLit>
          </c:cat>
          <c:val>
            <c:numLit>
              <c:formatCode>General</c:formatCode>
              <c:ptCount val="5"/>
              <c:pt idx="0">
                <c:v>7</c:v>
              </c:pt>
              <c:pt idx="1">
                <c:v>5</c:v>
              </c:pt>
              <c:pt idx="2">
                <c:v>8</c:v>
              </c:pt>
              <c:pt idx="3">
                <c:v>4</c:v>
              </c:pt>
              <c:pt idx="4">
                <c:v>37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Faço projeções claras para o futuro de meu negócio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Ruim</c:v>
              </c:pt>
              <c:pt idx="1">
                <c:v>Regular</c:v>
              </c:pt>
              <c:pt idx="2">
                <c:v>Bom</c:v>
              </c:pt>
              <c:pt idx="3">
                <c:v>Muito bom </c:v>
              </c:pt>
              <c:pt idx="4">
                <c:v>Ótimo</c:v>
              </c:pt>
            </c:strLit>
          </c:cat>
          <c:val>
            <c:numLit>
              <c:formatCode>General</c:formatCode>
              <c:ptCount val="5"/>
              <c:pt idx="0">
                <c:v>10</c:v>
              </c:pt>
              <c:pt idx="1">
                <c:v>4</c:v>
              </c:pt>
              <c:pt idx="2">
                <c:v>15</c:v>
              </c:pt>
              <c:pt idx="3">
                <c:v>5</c:v>
              </c:pt>
              <c:pt idx="4">
                <c:v>27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A situação política e econômica atual brasileira interfere no seu negócio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2"/>
              <c:pt idx="0">
                <c:v>Sim, forma:</c:v>
              </c:pt>
              <c:pt idx="1">
                <c:v>Não</c:v>
              </c:pt>
            </c:strLit>
          </c:cat>
          <c:val>
            <c:numLit>
              <c:formatCode>General</c:formatCode>
              <c:ptCount val="2"/>
              <c:pt idx="0">
                <c:v>43</c:v>
              </c:pt>
              <c:pt idx="1">
                <c:v>18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Qual sua postura como empreendedor em momentos de instabilidade econômica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Lit>
              <c:ptCount val="2"/>
              <c:pt idx="0">
                <c:v>Retração</c:v>
              </c:pt>
              <c:pt idx="1">
                <c:v>Investimento</c:v>
              </c:pt>
            </c:strLit>
          </c:cat>
          <c:val>
            <c:numLit>
              <c:formatCode>General</c:formatCode>
              <c:ptCount val="2"/>
              <c:pt idx="0">
                <c:v>30</c:v>
              </c:pt>
              <c:pt idx="1">
                <c:v>29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94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Como você enxerga o momento atual dos negócios em comunidades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2"/>
              <c:pt idx="0">
                <c:v>Momento de oportunidades</c:v>
              </c:pt>
              <c:pt idx="1">
                <c:v>Momento de impossibilidade</c:v>
              </c:pt>
            </c:strLit>
          </c:cat>
          <c:val>
            <c:numLit>
              <c:formatCode>General</c:formatCode>
              <c:ptCount val="2"/>
              <c:pt idx="0">
                <c:v>33</c:v>
              </c:pt>
              <c:pt idx="1">
                <c:v>28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94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Busca informações sobre a atual situação política e econômica no Brasil para se prevenir e proteger a integridade do seu negócio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2"/>
              <c:pt idx="0">
                <c:v>Sim</c:v>
              </c:pt>
              <c:pt idx="1">
                <c:v>Não</c:v>
              </c:pt>
            </c:strLit>
          </c:cat>
          <c:val>
            <c:numLit>
              <c:formatCode>General</c:formatCode>
              <c:ptCount val="2"/>
              <c:pt idx="0">
                <c:v>42</c:v>
              </c:pt>
              <c:pt idx="1">
                <c:v>19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Seu negócio tem alguma atividade voltada para o beneficio da comunidade, ou visa o lucro na totalidade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3"/>
              <c:pt idx="0">
                <c:v>Lucro na totalidade</c:v>
              </c:pt>
              <c:pt idx="1">
                <c:v>Benefício da comunidade</c:v>
              </c:pt>
              <c:pt idx="2">
                <c:v>As duas opções</c:v>
              </c:pt>
            </c:strLit>
          </c:cat>
          <c:val>
            <c:numLit>
              <c:formatCode>General</c:formatCode>
              <c:ptCount val="3"/>
              <c:pt idx="0">
                <c:v>27</c:v>
              </c:pt>
              <c:pt idx="1">
                <c:v>12</c:v>
              </c:pt>
              <c:pt idx="2">
                <c:v>22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55"/>
          <c:w val="0.84912276533299158"/>
          <c:h val="0.64406138029426818"/>
        </c:manualLayout>
      </c:layout>
      <c:pie3DChart>
        <c:varyColors val="1"/>
        <c:ser>
          <c:idx val="1"/>
          <c:order val="0"/>
          <c:tx>
            <c:v>Sexo</c:v>
          </c:tx>
          <c:explosion val="1"/>
          <c:dLbls>
            <c:numFmt formatCode="0.0%" sourceLinked="0"/>
            <c:dLblPos val="bestFit"/>
            <c:showCatName val="1"/>
            <c:showPercent val="1"/>
            <c:showLeaderLines val="1"/>
          </c:dLbls>
          <c:cat>
            <c:strLit>
              <c:ptCount val="2"/>
              <c:pt idx="0">
                <c:v>Masculino</c:v>
              </c:pt>
              <c:pt idx="1">
                <c:v>Feminino</c:v>
              </c:pt>
            </c:strLit>
          </c:cat>
          <c:val>
            <c:numLit>
              <c:formatCode>General</c:formatCode>
              <c:ptCount val="2"/>
              <c:pt idx="0">
                <c:v>30</c:v>
              </c:pt>
              <c:pt idx="1">
                <c:v>31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94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Como você classifica a situação financeira do seu negócio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3"/>
              <c:pt idx="0">
                <c:v>Estável</c:v>
              </c:pt>
              <c:pt idx="1">
                <c:v>Lucrativa</c:v>
              </c:pt>
              <c:pt idx="2">
                <c:v>Deficitária</c:v>
              </c:pt>
            </c:strLit>
          </c:cat>
          <c:val>
            <c:numLit>
              <c:formatCode>General</c:formatCode>
              <c:ptCount val="3"/>
              <c:pt idx="0">
                <c:v>50</c:v>
              </c:pt>
              <c:pt idx="1">
                <c:v>6</c:v>
              </c:pt>
              <c:pt idx="2">
                <c:v>5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55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P42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1"/>
              <c:pt idx="0">
                <c:v>Nenhum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55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P43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Lit>
              <c:ptCount val="1"/>
              <c:pt idx="0">
                <c:v>Nenhum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P44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1"/>
              <c:pt idx="0">
                <c:v>Nenhum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P41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1"/>
              <c:pt idx="0">
                <c:v>Nenhum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P46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1"/>
              <c:pt idx="0">
                <c:v>Nenhum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P47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Lit>
              <c:ptCount val="1"/>
              <c:pt idx="0">
                <c:v>Nenhum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94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P48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1"/>
              <c:pt idx="0">
                <c:v>Nenhum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94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P45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1"/>
              <c:pt idx="0">
                <c:v>Nenhum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P50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1"/>
              <c:pt idx="0">
                <c:v>Nenhum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55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Você fez algum estudo de viabilidade de mercado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2"/>
              <c:pt idx="0">
                <c:v>Sim</c:v>
              </c:pt>
              <c:pt idx="1">
                <c:v>Não</c:v>
              </c:pt>
            </c:strLit>
          </c:cat>
          <c:val>
            <c:numLit>
              <c:formatCode>General</c:formatCode>
              <c:ptCount val="2"/>
              <c:pt idx="0">
                <c:v>9</c:v>
              </c:pt>
              <c:pt idx="1">
                <c:v>52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94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P49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1"/>
              <c:pt idx="0">
                <c:v>Nenhum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55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Você já fez algum tipo de curso de capacitação voltada para negócios (SEBRAE, FIRJAN, ESCOLA TÉCNICAS E ETC)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Lit>
              <c:ptCount val="2"/>
              <c:pt idx="0">
                <c:v>Sim</c:v>
              </c:pt>
              <c:pt idx="1">
                <c:v>Não</c:v>
              </c:pt>
            </c:strLit>
          </c:cat>
          <c:val>
            <c:numLit>
              <c:formatCode>General</c:formatCode>
              <c:ptCount val="2"/>
              <c:pt idx="0">
                <c:v>18</c:v>
              </c:pt>
              <c:pt idx="1">
                <c:v>43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Quais instrumentos gerenciais você utiliza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Controle Financeiro</c:v>
              </c:pt>
              <c:pt idx="1">
                <c:v>Logística</c:v>
              </c:pt>
              <c:pt idx="2">
                <c:v>Marketing</c:v>
              </c:pt>
              <c:pt idx="3">
                <c:v>Planejamento</c:v>
              </c:pt>
              <c:pt idx="4">
                <c:v>Nenhum</c:v>
              </c:pt>
            </c:strLit>
          </c:cat>
          <c:val>
            <c:numLit>
              <c:formatCode>General</c:formatCode>
              <c:ptCount val="5"/>
              <c:pt idx="0">
                <c:v>15</c:v>
              </c:pt>
              <c:pt idx="1">
                <c:v>5</c:v>
              </c:pt>
              <c:pt idx="2">
                <c:v>8</c:v>
              </c:pt>
              <c:pt idx="3">
                <c:v>4</c:v>
              </c:pt>
              <c:pt idx="4">
                <c:v>28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77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Por que resolveu empreender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2"/>
              <c:pt idx="0">
                <c:v>Necessidade</c:v>
              </c:pt>
              <c:pt idx="1">
                <c:v>Oportunidade</c:v>
              </c:pt>
            </c:strLit>
          </c:cat>
          <c:val>
            <c:numLit>
              <c:formatCode>General</c:formatCode>
              <c:ptCount val="2"/>
              <c:pt idx="0">
                <c:v>20</c:v>
              </c:pt>
              <c:pt idx="1">
                <c:v>41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layout>
        <c:manualLayout>
          <c:xMode val="edge"/>
          <c:yMode val="edge"/>
          <c:x val="0.42838568863102638"/>
          <c:y val="5.5325034578147109E-3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84230883887522E-2"/>
          <c:y val="0.26741856438070155"/>
          <c:w val="0.84912276533299158"/>
          <c:h val="0.64406138029426818"/>
        </c:manualLayout>
      </c:layout>
      <c:pie3DChart>
        <c:varyColors val="1"/>
        <c:ser>
          <c:idx val="0"/>
          <c:order val="0"/>
          <c:tx>
            <c:v>Como você tomou conhecimento dos tipos de empresa</c:v>
          </c:tx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1"/>
          <c:dLbls>
            <c:numFmt formatCode="0.0%" sourceLinked="0"/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bestFit"/>
            <c:showCatName val="1"/>
            <c:showPercent val="1"/>
            <c:showLeaderLines val="1"/>
          </c:dLbls>
          <c:cat>
            <c:strLit>
              <c:ptCount val="5"/>
              <c:pt idx="0">
                <c:v>Através dos jornais</c:v>
              </c:pt>
              <c:pt idx="1">
                <c:v>Através da Internet</c:v>
              </c:pt>
              <c:pt idx="2">
                <c:v>Através do SEBRAE</c:v>
              </c:pt>
              <c:pt idx="3">
                <c:v>Através de televisão</c:v>
              </c:pt>
              <c:pt idx="4">
                <c:v>Outros:</c:v>
              </c:pt>
            </c:strLit>
          </c:cat>
          <c:val>
            <c:numLit>
              <c:formatCode>General</c:formatCode>
              <c:ptCount val="5"/>
              <c:pt idx="0">
                <c:v>2</c:v>
              </c:pt>
              <c:pt idx="1">
                <c:v>7</c:v>
              </c:pt>
              <c:pt idx="2">
                <c:v>4</c:v>
              </c:pt>
              <c:pt idx="3">
                <c:v>5</c:v>
              </c:pt>
              <c:pt idx="4">
                <c:v>13</c:v>
              </c:pt>
            </c:numLit>
          </c:val>
        </c:ser>
      </c:pie3DChart>
      <c:spPr>
        <a:noFill/>
        <a:ln w="25400">
          <a:noFill/>
        </a:ln>
      </c:spPr>
    </c:plotArea>
    <c:dispBlanksAs val="zero"/>
  </c:chart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cientiaarca.com.b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cientiaarca.com.br/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9525</xdr:rowOff>
    </xdr:from>
    <xdr:to>
      <xdr:col>5</xdr:col>
      <xdr:colOff>57150</xdr:colOff>
      <xdr:row>14</xdr:row>
      <xdr:rowOff>66675</xdr:rowOff>
    </xdr:to>
    <xdr:sp macro="" textlink="">
      <xdr:nvSpPr>
        <xdr:cNvPr id="2" name="CxAjuda1" hidden="1"/>
        <xdr:cNvSpPr/>
      </xdr:nvSpPr>
      <xdr:spPr>
        <a:xfrm>
          <a:off x="1609725" y="1514475"/>
          <a:ext cx="1876425" cy="1143000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8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Digite "X" para assinalar a resposta de cada pergunta  aqui. Clique "Tabular" para consolidar os totais. É</a:t>
          </a:r>
          <a:r>
            <a:rPr lang="pt-BR" sz="8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possível alterar a descrição das perguntas : "P1" para "Qual marca utiliza?" . E das respostas: "A" para "Nike". </a:t>
          </a:r>
          <a:endParaRPr lang="pt-BR" sz="8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74840</xdr:colOff>
      <xdr:row>2</xdr:row>
      <xdr:rowOff>257175</xdr:rowOff>
    </xdr:from>
    <xdr:to>
      <xdr:col>1</xdr:col>
      <xdr:colOff>2400299</xdr:colOff>
      <xdr:row>3</xdr:row>
      <xdr:rowOff>19050</xdr:rowOff>
    </xdr:to>
    <xdr:sp macro="" textlink="">
      <xdr:nvSpPr>
        <xdr:cNvPr id="4" name="CxAjuda3" hidden="1"/>
        <xdr:cNvSpPr/>
      </xdr:nvSpPr>
      <xdr:spPr>
        <a:xfrm>
          <a:off x="122465" y="628650"/>
          <a:ext cx="2325459" cy="238125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8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Limpar: Limpa</a:t>
          </a:r>
          <a:r>
            <a:rPr lang="pt-BR" sz="8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o conteúdo deste formulário.</a:t>
          </a:r>
          <a:endParaRPr lang="pt-BR" sz="8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27215</xdr:colOff>
      <xdr:row>1</xdr:row>
      <xdr:rowOff>85725</xdr:rowOff>
    </xdr:from>
    <xdr:to>
      <xdr:col>3</xdr:col>
      <xdr:colOff>522515</xdr:colOff>
      <xdr:row>2</xdr:row>
      <xdr:rowOff>123825</xdr:rowOff>
    </xdr:to>
    <xdr:sp macro="" textlink="">
      <xdr:nvSpPr>
        <xdr:cNvPr id="5" name="CxAjuda2" hidden="1"/>
        <xdr:cNvSpPr/>
      </xdr:nvSpPr>
      <xdr:spPr>
        <a:xfrm>
          <a:off x="2494190" y="133350"/>
          <a:ext cx="1076325" cy="361950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8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Limpa</a:t>
          </a:r>
          <a:r>
            <a:rPr lang="pt-BR" sz="8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tudo e inicia nova tabulação.</a:t>
          </a:r>
          <a:endParaRPr lang="pt-BR" sz="8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47625</xdr:colOff>
      <xdr:row>1</xdr:row>
      <xdr:rowOff>57151</xdr:rowOff>
    </xdr:from>
    <xdr:to>
      <xdr:col>14</xdr:col>
      <xdr:colOff>276271</xdr:colOff>
      <xdr:row>2</xdr:row>
      <xdr:rowOff>452383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104776"/>
          <a:ext cx="7200946" cy="7190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9525</xdr:rowOff>
    </xdr:from>
    <xdr:to>
      <xdr:col>5</xdr:col>
      <xdr:colOff>57150</xdr:colOff>
      <xdr:row>14</xdr:row>
      <xdr:rowOff>66675</xdr:rowOff>
    </xdr:to>
    <xdr:sp macro="" textlink="">
      <xdr:nvSpPr>
        <xdr:cNvPr id="2" name="CxAjuda1" hidden="1"/>
        <xdr:cNvSpPr/>
      </xdr:nvSpPr>
      <xdr:spPr>
        <a:xfrm>
          <a:off x="2476500" y="1638300"/>
          <a:ext cx="1790700" cy="1143000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8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Digite "X" para assinalar a resposta de cada pergunta  aqui. Clique "Tabular" para consolidar os totais. É</a:t>
          </a:r>
          <a:r>
            <a:rPr lang="pt-BR" sz="8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possível alterar a descrição das perguntas : "P1" para "Qual marca utiliza?" . E das respostas: "A" para "Nike". </a:t>
          </a:r>
          <a:endParaRPr lang="pt-BR" sz="8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74840</xdr:colOff>
      <xdr:row>2</xdr:row>
      <xdr:rowOff>257175</xdr:rowOff>
    </xdr:from>
    <xdr:to>
      <xdr:col>1</xdr:col>
      <xdr:colOff>2400299</xdr:colOff>
      <xdr:row>3</xdr:row>
      <xdr:rowOff>19050</xdr:rowOff>
    </xdr:to>
    <xdr:sp macro="" textlink="">
      <xdr:nvSpPr>
        <xdr:cNvPr id="3" name="CxAjuda3" hidden="1"/>
        <xdr:cNvSpPr/>
      </xdr:nvSpPr>
      <xdr:spPr>
        <a:xfrm>
          <a:off x="122465" y="628650"/>
          <a:ext cx="2325459" cy="238125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8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Limpar: Limpa</a:t>
          </a:r>
          <a:r>
            <a:rPr lang="pt-BR" sz="8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o conteúdo deste formulário.</a:t>
          </a:r>
          <a:endParaRPr lang="pt-BR" sz="8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27215</xdr:colOff>
      <xdr:row>1</xdr:row>
      <xdr:rowOff>85725</xdr:rowOff>
    </xdr:from>
    <xdr:to>
      <xdr:col>3</xdr:col>
      <xdr:colOff>522515</xdr:colOff>
      <xdr:row>2</xdr:row>
      <xdr:rowOff>123825</xdr:rowOff>
    </xdr:to>
    <xdr:sp macro="" textlink="">
      <xdr:nvSpPr>
        <xdr:cNvPr id="4" name="CxAjuda2" hidden="1"/>
        <xdr:cNvSpPr/>
      </xdr:nvSpPr>
      <xdr:spPr>
        <a:xfrm>
          <a:off x="2494190" y="133350"/>
          <a:ext cx="1076325" cy="361950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8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Limpa</a:t>
          </a:r>
          <a:r>
            <a:rPr lang="pt-BR" sz="8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tudo e inicia nova tabulação.</a:t>
          </a:r>
          <a:endParaRPr lang="pt-BR" sz="8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66675</xdr:colOff>
      <xdr:row>1</xdr:row>
      <xdr:rowOff>38100</xdr:rowOff>
    </xdr:from>
    <xdr:to>
      <xdr:col>14</xdr:col>
      <xdr:colOff>295321</xdr:colOff>
      <xdr:row>2</xdr:row>
      <xdr:rowOff>433332</xdr:rowOff>
    </xdr:to>
    <xdr:pic>
      <xdr:nvPicPr>
        <xdr:cNvPr id="6" name="Imagem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85725"/>
          <a:ext cx="7200946" cy="7190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180975</xdr:rowOff>
    </xdr:from>
    <xdr:to>
      <xdr:col>11</xdr:col>
      <xdr:colOff>219075</xdr:colOff>
      <xdr:row>36</xdr:row>
      <xdr:rowOff>0</xdr:rowOff>
    </xdr:to>
    <xdr:graphicFrame macro="">
      <xdr:nvGraphicFramePr>
        <xdr:cNvPr id="8637420" name="graf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37</xdr:row>
      <xdr:rowOff>9525</xdr:rowOff>
    </xdr:from>
    <xdr:to>
      <xdr:col>5</xdr:col>
      <xdr:colOff>1047750</xdr:colOff>
      <xdr:row>49</xdr:row>
      <xdr:rowOff>19050</xdr:rowOff>
    </xdr:to>
    <xdr:graphicFrame macro="">
      <xdr:nvGraphicFramePr>
        <xdr:cNvPr id="8637421" name="graf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37</xdr:row>
      <xdr:rowOff>0</xdr:rowOff>
    </xdr:from>
    <xdr:to>
      <xdr:col>11</xdr:col>
      <xdr:colOff>219075</xdr:colOff>
      <xdr:row>49</xdr:row>
      <xdr:rowOff>9525</xdr:rowOff>
    </xdr:to>
    <xdr:graphicFrame macro="">
      <xdr:nvGraphicFramePr>
        <xdr:cNvPr id="8637422" name="graf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5</xdr:col>
      <xdr:colOff>1047750</xdr:colOff>
      <xdr:row>36</xdr:row>
      <xdr:rowOff>9525</xdr:rowOff>
    </xdr:to>
    <xdr:graphicFrame macro="">
      <xdr:nvGraphicFramePr>
        <xdr:cNvPr id="8637423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50</xdr:row>
      <xdr:rowOff>0</xdr:rowOff>
    </xdr:from>
    <xdr:to>
      <xdr:col>11</xdr:col>
      <xdr:colOff>219075</xdr:colOff>
      <xdr:row>62</xdr:row>
      <xdr:rowOff>9525</xdr:rowOff>
    </xdr:to>
    <xdr:graphicFrame macro="">
      <xdr:nvGraphicFramePr>
        <xdr:cNvPr id="8637424" name="graf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63</xdr:row>
      <xdr:rowOff>19050</xdr:rowOff>
    </xdr:from>
    <xdr:to>
      <xdr:col>5</xdr:col>
      <xdr:colOff>1047750</xdr:colOff>
      <xdr:row>75</xdr:row>
      <xdr:rowOff>28575</xdr:rowOff>
    </xdr:to>
    <xdr:graphicFrame macro="">
      <xdr:nvGraphicFramePr>
        <xdr:cNvPr id="8637425" name="graf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63</xdr:row>
      <xdr:rowOff>9525</xdr:rowOff>
    </xdr:from>
    <xdr:to>
      <xdr:col>11</xdr:col>
      <xdr:colOff>219075</xdr:colOff>
      <xdr:row>75</xdr:row>
      <xdr:rowOff>19050</xdr:rowOff>
    </xdr:to>
    <xdr:graphicFrame macro="">
      <xdr:nvGraphicFramePr>
        <xdr:cNvPr id="8637426" name="graf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50</xdr:row>
      <xdr:rowOff>9525</xdr:rowOff>
    </xdr:from>
    <xdr:to>
      <xdr:col>5</xdr:col>
      <xdr:colOff>1047750</xdr:colOff>
      <xdr:row>62</xdr:row>
      <xdr:rowOff>19050</xdr:rowOff>
    </xdr:to>
    <xdr:graphicFrame macro="">
      <xdr:nvGraphicFramePr>
        <xdr:cNvPr id="8637427" name="graf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76</xdr:row>
      <xdr:rowOff>0</xdr:rowOff>
    </xdr:from>
    <xdr:to>
      <xdr:col>11</xdr:col>
      <xdr:colOff>219075</xdr:colOff>
      <xdr:row>88</xdr:row>
      <xdr:rowOff>9525</xdr:rowOff>
    </xdr:to>
    <xdr:graphicFrame macro="">
      <xdr:nvGraphicFramePr>
        <xdr:cNvPr id="8637428" name="graf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76</xdr:row>
      <xdr:rowOff>9525</xdr:rowOff>
    </xdr:from>
    <xdr:to>
      <xdr:col>5</xdr:col>
      <xdr:colOff>1047750</xdr:colOff>
      <xdr:row>88</xdr:row>
      <xdr:rowOff>19050</xdr:rowOff>
    </xdr:to>
    <xdr:graphicFrame macro="">
      <xdr:nvGraphicFramePr>
        <xdr:cNvPr id="8637429" name="graf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89</xdr:row>
      <xdr:rowOff>0</xdr:rowOff>
    </xdr:from>
    <xdr:to>
      <xdr:col>11</xdr:col>
      <xdr:colOff>219075</xdr:colOff>
      <xdr:row>101</xdr:row>
      <xdr:rowOff>9525</xdr:rowOff>
    </xdr:to>
    <xdr:graphicFrame macro="">
      <xdr:nvGraphicFramePr>
        <xdr:cNvPr id="8637430" name="graf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102</xdr:row>
      <xdr:rowOff>19050</xdr:rowOff>
    </xdr:from>
    <xdr:to>
      <xdr:col>5</xdr:col>
      <xdr:colOff>1047750</xdr:colOff>
      <xdr:row>114</xdr:row>
      <xdr:rowOff>28575</xdr:rowOff>
    </xdr:to>
    <xdr:graphicFrame macro="">
      <xdr:nvGraphicFramePr>
        <xdr:cNvPr id="8637431" name="graf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102</xdr:row>
      <xdr:rowOff>9525</xdr:rowOff>
    </xdr:from>
    <xdr:to>
      <xdr:col>11</xdr:col>
      <xdr:colOff>219075</xdr:colOff>
      <xdr:row>114</xdr:row>
      <xdr:rowOff>19050</xdr:rowOff>
    </xdr:to>
    <xdr:graphicFrame macro="">
      <xdr:nvGraphicFramePr>
        <xdr:cNvPr id="8637432" name="graf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89</xdr:row>
      <xdr:rowOff>9525</xdr:rowOff>
    </xdr:from>
    <xdr:to>
      <xdr:col>5</xdr:col>
      <xdr:colOff>1047750</xdr:colOff>
      <xdr:row>101</xdr:row>
      <xdr:rowOff>19050</xdr:rowOff>
    </xdr:to>
    <xdr:graphicFrame macro="">
      <xdr:nvGraphicFramePr>
        <xdr:cNvPr id="8637433" name="graf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115</xdr:row>
      <xdr:rowOff>9525</xdr:rowOff>
    </xdr:from>
    <xdr:to>
      <xdr:col>11</xdr:col>
      <xdr:colOff>219075</xdr:colOff>
      <xdr:row>127</xdr:row>
      <xdr:rowOff>19050</xdr:rowOff>
    </xdr:to>
    <xdr:graphicFrame macro="">
      <xdr:nvGraphicFramePr>
        <xdr:cNvPr id="8637434" name="graf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128</xdr:row>
      <xdr:rowOff>28575</xdr:rowOff>
    </xdr:from>
    <xdr:to>
      <xdr:col>5</xdr:col>
      <xdr:colOff>1047750</xdr:colOff>
      <xdr:row>140</xdr:row>
      <xdr:rowOff>38100</xdr:rowOff>
    </xdr:to>
    <xdr:graphicFrame macro="">
      <xdr:nvGraphicFramePr>
        <xdr:cNvPr id="8637435" name="graf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0</xdr:colOff>
      <xdr:row>128</xdr:row>
      <xdr:rowOff>19050</xdr:rowOff>
    </xdr:from>
    <xdr:to>
      <xdr:col>11</xdr:col>
      <xdr:colOff>219075</xdr:colOff>
      <xdr:row>140</xdr:row>
      <xdr:rowOff>28575</xdr:rowOff>
    </xdr:to>
    <xdr:graphicFrame macro="">
      <xdr:nvGraphicFramePr>
        <xdr:cNvPr id="8637436" name="graf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115</xdr:row>
      <xdr:rowOff>19050</xdr:rowOff>
    </xdr:from>
    <xdr:to>
      <xdr:col>5</xdr:col>
      <xdr:colOff>1047750</xdr:colOff>
      <xdr:row>127</xdr:row>
      <xdr:rowOff>28575</xdr:rowOff>
    </xdr:to>
    <xdr:graphicFrame macro="">
      <xdr:nvGraphicFramePr>
        <xdr:cNvPr id="8637437" name="graf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0</xdr:colOff>
      <xdr:row>141</xdr:row>
      <xdr:rowOff>9525</xdr:rowOff>
    </xdr:from>
    <xdr:to>
      <xdr:col>11</xdr:col>
      <xdr:colOff>219075</xdr:colOff>
      <xdr:row>153</xdr:row>
      <xdr:rowOff>19050</xdr:rowOff>
    </xdr:to>
    <xdr:graphicFrame macro="">
      <xdr:nvGraphicFramePr>
        <xdr:cNvPr id="8637438" name="graf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141</xdr:row>
      <xdr:rowOff>19050</xdr:rowOff>
    </xdr:from>
    <xdr:to>
      <xdr:col>5</xdr:col>
      <xdr:colOff>1047750</xdr:colOff>
      <xdr:row>153</xdr:row>
      <xdr:rowOff>28575</xdr:rowOff>
    </xdr:to>
    <xdr:graphicFrame macro="">
      <xdr:nvGraphicFramePr>
        <xdr:cNvPr id="8637439" name="graf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0</xdr:colOff>
      <xdr:row>154</xdr:row>
      <xdr:rowOff>0</xdr:rowOff>
    </xdr:from>
    <xdr:to>
      <xdr:col>11</xdr:col>
      <xdr:colOff>219075</xdr:colOff>
      <xdr:row>166</xdr:row>
      <xdr:rowOff>9525</xdr:rowOff>
    </xdr:to>
    <xdr:graphicFrame macro="">
      <xdr:nvGraphicFramePr>
        <xdr:cNvPr id="9520128" name="graf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167</xdr:row>
      <xdr:rowOff>19050</xdr:rowOff>
    </xdr:from>
    <xdr:to>
      <xdr:col>5</xdr:col>
      <xdr:colOff>1047750</xdr:colOff>
      <xdr:row>179</xdr:row>
      <xdr:rowOff>28575</xdr:rowOff>
    </xdr:to>
    <xdr:graphicFrame macro="">
      <xdr:nvGraphicFramePr>
        <xdr:cNvPr id="9520129" name="graf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0</xdr:colOff>
      <xdr:row>167</xdr:row>
      <xdr:rowOff>9525</xdr:rowOff>
    </xdr:from>
    <xdr:to>
      <xdr:col>11</xdr:col>
      <xdr:colOff>219075</xdr:colOff>
      <xdr:row>179</xdr:row>
      <xdr:rowOff>19050</xdr:rowOff>
    </xdr:to>
    <xdr:graphicFrame macro="">
      <xdr:nvGraphicFramePr>
        <xdr:cNvPr id="9520130" name="graf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154</xdr:row>
      <xdr:rowOff>9525</xdr:rowOff>
    </xdr:from>
    <xdr:to>
      <xdr:col>5</xdr:col>
      <xdr:colOff>1047750</xdr:colOff>
      <xdr:row>166</xdr:row>
      <xdr:rowOff>19050</xdr:rowOff>
    </xdr:to>
    <xdr:graphicFrame macro="">
      <xdr:nvGraphicFramePr>
        <xdr:cNvPr id="9520131" name="graf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</xdr:col>
      <xdr:colOff>0</xdr:colOff>
      <xdr:row>180</xdr:row>
      <xdr:rowOff>9525</xdr:rowOff>
    </xdr:from>
    <xdr:to>
      <xdr:col>11</xdr:col>
      <xdr:colOff>219075</xdr:colOff>
      <xdr:row>192</xdr:row>
      <xdr:rowOff>19050</xdr:rowOff>
    </xdr:to>
    <xdr:graphicFrame macro="">
      <xdr:nvGraphicFramePr>
        <xdr:cNvPr id="9520132" name="graf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193</xdr:row>
      <xdr:rowOff>28575</xdr:rowOff>
    </xdr:from>
    <xdr:to>
      <xdr:col>5</xdr:col>
      <xdr:colOff>1047750</xdr:colOff>
      <xdr:row>205</xdr:row>
      <xdr:rowOff>38100</xdr:rowOff>
    </xdr:to>
    <xdr:graphicFrame macro="">
      <xdr:nvGraphicFramePr>
        <xdr:cNvPr id="9520133" name="graf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0</xdr:colOff>
      <xdr:row>193</xdr:row>
      <xdr:rowOff>19050</xdr:rowOff>
    </xdr:from>
    <xdr:to>
      <xdr:col>11</xdr:col>
      <xdr:colOff>219075</xdr:colOff>
      <xdr:row>205</xdr:row>
      <xdr:rowOff>28575</xdr:rowOff>
    </xdr:to>
    <xdr:graphicFrame macro="">
      <xdr:nvGraphicFramePr>
        <xdr:cNvPr id="9520134" name="graf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180</xdr:row>
      <xdr:rowOff>19050</xdr:rowOff>
    </xdr:from>
    <xdr:to>
      <xdr:col>5</xdr:col>
      <xdr:colOff>1047750</xdr:colOff>
      <xdr:row>192</xdr:row>
      <xdr:rowOff>28575</xdr:rowOff>
    </xdr:to>
    <xdr:graphicFrame macro="">
      <xdr:nvGraphicFramePr>
        <xdr:cNvPr id="9520135" name="graf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0</xdr:colOff>
      <xdr:row>206</xdr:row>
      <xdr:rowOff>9525</xdr:rowOff>
    </xdr:from>
    <xdr:to>
      <xdr:col>11</xdr:col>
      <xdr:colOff>219075</xdr:colOff>
      <xdr:row>218</xdr:row>
      <xdr:rowOff>19050</xdr:rowOff>
    </xdr:to>
    <xdr:graphicFrame macro="">
      <xdr:nvGraphicFramePr>
        <xdr:cNvPr id="9520136" name="graf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206</xdr:row>
      <xdr:rowOff>19050</xdr:rowOff>
    </xdr:from>
    <xdr:to>
      <xdr:col>5</xdr:col>
      <xdr:colOff>1047750</xdr:colOff>
      <xdr:row>218</xdr:row>
      <xdr:rowOff>28575</xdr:rowOff>
    </xdr:to>
    <xdr:graphicFrame macro="">
      <xdr:nvGraphicFramePr>
        <xdr:cNvPr id="9520137" name="graf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7</xdr:col>
      <xdr:colOff>0</xdr:colOff>
      <xdr:row>219</xdr:row>
      <xdr:rowOff>0</xdr:rowOff>
    </xdr:from>
    <xdr:to>
      <xdr:col>11</xdr:col>
      <xdr:colOff>219075</xdr:colOff>
      <xdr:row>231</xdr:row>
      <xdr:rowOff>9525</xdr:rowOff>
    </xdr:to>
    <xdr:graphicFrame macro="">
      <xdr:nvGraphicFramePr>
        <xdr:cNvPr id="9520138" name="graf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0</xdr:colOff>
      <xdr:row>232</xdr:row>
      <xdr:rowOff>19050</xdr:rowOff>
    </xdr:from>
    <xdr:to>
      <xdr:col>5</xdr:col>
      <xdr:colOff>1047750</xdr:colOff>
      <xdr:row>244</xdr:row>
      <xdr:rowOff>28575</xdr:rowOff>
    </xdr:to>
    <xdr:graphicFrame macro="">
      <xdr:nvGraphicFramePr>
        <xdr:cNvPr id="9520139" name="graf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7</xdr:col>
      <xdr:colOff>0</xdr:colOff>
      <xdr:row>232</xdr:row>
      <xdr:rowOff>9525</xdr:rowOff>
    </xdr:from>
    <xdr:to>
      <xdr:col>11</xdr:col>
      <xdr:colOff>219075</xdr:colOff>
      <xdr:row>244</xdr:row>
      <xdr:rowOff>19050</xdr:rowOff>
    </xdr:to>
    <xdr:graphicFrame macro="">
      <xdr:nvGraphicFramePr>
        <xdr:cNvPr id="9520140" name="graf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0</xdr:colOff>
      <xdr:row>219</xdr:row>
      <xdr:rowOff>9525</xdr:rowOff>
    </xdr:from>
    <xdr:to>
      <xdr:col>5</xdr:col>
      <xdr:colOff>1047750</xdr:colOff>
      <xdr:row>231</xdr:row>
      <xdr:rowOff>19050</xdr:rowOff>
    </xdr:to>
    <xdr:graphicFrame macro="">
      <xdr:nvGraphicFramePr>
        <xdr:cNvPr id="9520141" name="graf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0</xdr:colOff>
      <xdr:row>245</xdr:row>
      <xdr:rowOff>9525</xdr:rowOff>
    </xdr:from>
    <xdr:to>
      <xdr:col>11</xdr:col>
      <xdr:colOff>219075</xdr:colOff>
      <xdr:row>257</xdr:row>
      <xdr:rowOff>19050</xdr:rowOff>
    </xdr:to>
    <xdr:graphicFrame macro="">
      <xdr:nvGraphicFramePr>
        <xdr:cNvPr id="9520142" name="graf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0</xdr:colOff>
      <xdr:row>258</xdr:row>
      <xdr:rowOff>28575</xdr:rowOff>
    </xdr:from>
    <xdr:to>
      <xdr:col>5</xdr:col>
      <xdr:colOff>1047750</xdr:colOff>
      <xdr:row>270</xdr:row>
      <xdr:rowOff>38100</xdr:rowOff>
    </xdr:to>
    <xdr:graphicFrame macro="">
      <xdr:nvGraphicFramePr>
        <xdr:cNvPr id="9520143" name="graf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0</xdr:colOff>
      <xdr:row>258</xdr:row>
      <xdr:rowOff>19050</xdr:rowOff>
    </xdr:from>
    <xdr:to>
      <xdr:col>11</xdr:col>
      <xdr:colOff>219075</xdr:colOff>
      <xdr:row>270</xdr:row>
      <xdr:rowOff>28575</xdr:rowOff>
    </xdr:to>
    <xdr:graphicFrame macro="">
      <xdr:nvGraphicFramePr>
        <xdr:cNvPr id="9520144" name="graf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0</xdr:colOff>
      <xdr:row>245</xdr:row>
      <xdr:rowOff>19050</xdr:rowOff>
    </xdr:from>
    <xdr:to>
      <xdr:col>5</xdr:col>
      <xdr:colOff>1047750</xdr:colOff>
      <xdr:row>257</xdr:row>
      <xdr:rowOff>28575</xdr:rowOff>
    </xdr:to>
    <xdr:graphicFrame macro="">
      <xdr:nvGraphicFramePr>
        <xdr:cNvPr id="9520145" name="graf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7</xdr:col>
      <xdr:colOff>0</xdr:colOff>
      <xdr:row>271</xdr:row>
      <xdr:rowOff>9525</xdr:rowOff>
    </xdr:from>
    <xdr:to>
      <xdr:col>11</xdr:col>
      <xdr:colOff>219075</xdr:colOff>
      <xdr:row>283</xdr:row>
      <xdr:rowOff>19050</xdr:rowOff>
    </xdr:to>
    <xdr:graphicFrame macro="">
      <xdr:nvGraphicFramePr>
        <xdr:cNvPr id="9520146" name="graf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</xdr:col>
      <xdr:colOff>0</xdr:colOff>
      <xdr:row>271</xdr:row>
      <xdr:rowOff>19050</xdr:rowOff>
    </xdr:from>
    <xdr:to>
      <xdr:col>5</xdr:col>
      <xdr:colOff>1047750</xdr:colOff>
      <xdr:row>283</xdr:row>
      <xdr:rowOff>28575</xdr:rowOff>
    </xdr:to>
    <xdr:graphicFrame macro="">
      <xdr:nvGraphicFramePr>
        <xdr:cNvPr id="9520147" name="graf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7</xdr:col>
      <xdr:colOff>0</xdr:colOff>
      <xdr:row>284</xdr:row>
      <xdr:rowOff>0</xdr:rowOff>
    </xdr:from>
    <xdr:to>
      <xdr:col>11</xdr:col>
      <xdr:colOff>219075</xdr:colOff>
      <xdr:row>296</xdr:row>
      <xdr:rowOff>9525</xdr:rowOff>
    </xdr:to>
    <xdr:graphicFrame macro="">
      <xdr:nvGraphicFramePr>
        <xdr:cNvPr id="9520148" name="graf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</xdr:col>
      <xdr:colOff>0</xdr:colOff>
      <xdr:row>297</xdr:row>
      <xdr:rowOff>19050</xdr:rowOff>
    </xdr:from>
    <xdr:to>
      <xdr:col>5</xdr:col>
      <xdr:colOff>1047750</xdr:colOff>
      <xdr:row>309</xdr:row>
      <xdr:rowOff>28575</xdr:rowOff>
    </xdr:to>
    <xdr:graphicFrame macro="">
      <xdr:nvGraphicFramePr>
        <xdr:cNvPr id="9520149" name="graf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0</xdr:colOff>
      <xdr:row>297</xdr:row>
      <xdr:rowOff>9525</xdr:rowOff>
    </xdr:from>
    <xdr:to>
      <xdr:col>11</xdr:col>
      <xdr:colOff>219075</xdr:colOff>
      <xdr:row>309</xdr:row>
      <xdr:rowOff>19050</xdr:rowOff>
    </xdr:to>
    <xdr:graphicFrame macro="">
      <xdr:nvGraphicFramePr>
        <xdr:cNvPr id="9520150" name="graf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</xdr:col>
      <xdr:colOff>0</xdr:colOff>
      <xdr:row>284</xdr:row>
      <xdr:rowOff>9525</xdr:rowOff>
    </xdr:from>
    <xdr:to>
      <xdr:col>5</xdr:col>
      <xdr:colOff>1047750</xdr:colOff>
      <xdr:row>296</xdr:row>
      <xdr:rowOff>19050</xdr:rowOff>
    </xdr:to>
    <xdr:graphicFrame macro="">
      <xdr:nvGraphicFramePr>
        <xdr:cNvPr id="9520151" name="graf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7</xdr:col>
      <xdr:colOff>0</xdr:colOff>
      <xdr:row>310</xdr:row>
      <xdr:rowOff>9525</xdr:rowOff>
    </xdr:from>
    <xdr:to>
      <xdr:col>11</xdr:col>
      <xdr:colOff>219075</xdr:colOff>
      <xdr:row>322</xdr:row>
      <xdr:rowOff>19050</xdr:rowOff>
    </xdr:to>
    <xdr:graphicFrame macro="">
      <xdr:nvGraphicFramePr>
        <xdr:cNvPr id="9520152" name="graf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</xdr:col>
      <xdr:colOff>0</xdr:colOff>
      <xdr:row>323</xdr:row>
      <xdr:rowOff>28575</xdr:rowOff>
    </xdr:from>
    <xdr:to>
      <xdr:col>5</xdr:col>
      <xdr:colOff>1047750</xdr:colOff>
      <xdr:row>335</xdr:row>
      <xdr:rowOff>38100</xdr:rowOff>
    </xdr:to>
    <xdr:graphicFrame macro="">
      <xdr:nvGraphicFramePr>
        <xdr:cNvPr id="9520153" name="graf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0</xdr:colOff>
      <xdr:row>323</xdr:row>
      <xdr:rowOff>19050</xdr:rowOff>
    </xdr:from>
    <xdr:to>
      <xdr:col>11</xdr:col>
      <xdr:colOff>219075</xdr:colOff>
      <xdr:row>335</xdr:row>
      <xdr:rowOff>28575</xdr:rowOff>
    </xdr:to>
    <xdr:graphicFrame macro="">
      <xdr:nvGraphicFramePr>
        <xdr:cNvPr id="9520154" name="graf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</xdr:col>
      <xdr:colOff>0</xdr:colOff>
      <xdr:row>310</xdr:row>
      <xdr:rowOff>19050</xdr:rowOff>
    </xdr:from>
    <xdr:to>
      <xdr:col>5</xdr:col>
      <xdr:colOff>1047750</xdr:colOff>
      <xdr:row>322</xdr:row>
      <xdr:rowOff>28575</xdr:rowOff>
    </xdr:to>
    <xdr:graphicFrame macro="">
      <xdr:nvGraphicFramePr>
        <xdr:cNvPr id="9520155" name="graf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7</xdr:col>
      <xdr:colOff>0</xdr:colOff>
      <xdr:row>336</xdr:row>
      <xdr:rowOff>9525</xdr:rowOff>
    </xdr:from>
    <xdr:to>
      <xdr:col>11</xdr:col>
      <xdr:colOff>219075</xdr:colOff>
      <xdr:row>348</xdr:row>
      <xdr:rowOff>19050</xdr:rowOff>
    </xdr:to>
    <xdr:graphicFrame macro="">
      <xdr:nvGraphicFramePr>
        <xdr:cNvPr id="9520156" name="graf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0</xdr:colOff>
      <xdr:row>336</xdr:row>
      <xdr:rowOff>19050</xdr:rowOff>
    </xdr:from>
    <xdr:to>
      <xdr:col>5</xdr:col>
      <xdr:colOff>1047750</xdr:colOff>
      <xdr:row>348</xdr:row>
      <xdr:rowOff>28575</xdr:rowOff>
    </xdr:to>
    <xdr:graphicFrame macro="">
      <xdr:nvGraphicFramePr>
        <xdr:cNvPr id="9520157" name="graf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berto.barreto" refreshedDate="42495.70358321759" createdVersion="4" refreshedVersion="3" recordCount="62">
  <cacheSource type="worksheet">
    <worksheetSource ref="A1:AY65535" sheet="Base"/>
  </cacheSource>
  <cacheFields count="51">
    <cacheField name="Status" numFmtId="0">
      <sharedItems containsBlank="1" containsMixedTypes="1" containsNumber="1" containsInteger="1" minValue="1" maxValue="234" count="286">
        <s v="Formulário2"/>
        <s v="Formulário3"/>
        <s v="Formulário4"/>
        <s v="Formulário5"/>
        <s v="Formulário6"/>
        <s v="Formulário7"/>
        <s v="Formulário8"/>
        <s v="Formulário9"/>
        <s v="Formulário10"/>
        <s v="Formulário11"/>
        <s v="Formulário12"/>
        <s v="Formulário13"/>
        <s v="Formulário14"/>
        <s v="Formulário15"/>
        <s v="Formulário16"/>
        <s v="Formulário17"/>
        <s v="Formulário18"/>
        <s v="Formulário19"/>
        <s v="Formulário20"/>
        <s v="Formulário21"/>
        <s v="Formulário22"/>
        <s v="Formulário23"/>
        <s v="Formulário24"/>
        <s v="Formulário25"/>
        <s v="Formulário26"/>
        <s v="Formulário27"/>
        <s v="Formulário28"/>
        <s v="Formulário29"/>
        <s v="Formulário30"/>
        <s v="Formulário31"/>
        <s v="Formulário32"/>
        <s v="Formulário33"/>
        <s v="Formulário34"/>
        <s v="Formulário35"/>
        <s v="Formulário36"/>
        <s v="Formulário37"/>
        <s v="Formulário38"/>
        <s v="Formulário39"/>
        <s v="Formulário40"/>
        <s v="Formulário41"/>
        <s v="Formulário42"/>
        <s v="Formulário43"/>
        <s v="Formulário44"/>
        <s v="Formulário45"/>
        <s v="Formulário46"/>
        <s v="Formulário47"/>
        <s v="Formulário48"/>
        <s v="Formulário49"/>
        <s v="Formulário50"/>
        <s v="Formulário51"/>
        <s v="Formulário52"/>
        <s v="Formulário53"/>
        <s v="Formulário54"/>
        <s v="Formulário55"/>
        <s v="Formulário56"/>
        <s v="Formulário57"/>
        <s v="Formulário58"/>
        <s v="Formulário59"/>
        <s v="Formulário60"/>
        <s v="Formulário61"/>
        <s v="Formulário62"/>
        <m/>
        <n v="96" u="1"/>
        <n v="135" u="1"/>
        <n v="206" u="1"/>
        <n v="57" u="1"/>
        <n v="121" u="1"/>
        <n v="185" u="1"/>
        <n v="34" u="1"/>
        <n v="75" u="1"/>
        <n v="164" u="1"/>
        <n v="100" u="1"/>
        <n v="143" u="1"/>
        <n v="214" u="1"/>
        <n v="59" u="1"/>
        <n v="125" u="1"/>
        <n v="193" u="1"/>
        <n v="36" u="1"/>
        <n v="79" u="1"/>
        <n v="104" u="1"/>
        <n v="151" u="1"/>
        <n v="222" u="1"/>
        <n v="61" u="1"/>
        <n v="130" u="1"/>
        <n v="201" u="1"/>
        <n v="38" u="1"/>
        <n v="83" u="1"/>
        <n v="180" u="1"/>
        <n v="5" u="1"/>
        <n v="108" u="1"/>
        <n v="159" u="1"/>
        <n v="230" u="1"/>
        <n v="14" u="1"/>
        <n v="63" u="1"/>
        <n v="138" u="1"/>
        <n v="209" u="1"/>
        <n v="40" u="1"/>
        <n v="87" u="1"/>
        <n v="188" u="1"/>
        <n v="112" u="1"/>
        <n v="167" u="1"/>
        <n v="66" u="1"/>
        <n v="146" u="1"/>
        <n v="217" u="1"/>
        <n v="42" u="1"/>
        <n v="91" u="1"/>
        <n v="196" u="1"/>
        <n v="116" u="1"/>
        <n v="15" u="1"/>
        <n v="70" u="1"/>
        <n v="154" u="1"/>
        <n v="225" u="1"/>
        <n v="44" u="1"/>
        <n v="95" u="1"/>
        <n v="133" u="1"/>
        <n v="204" u="1"/>
        <n v="120" u="1"/>
        <n v="183" u="1"/>
        <n v="74" u="1"/>
        <n v="162" u="1"/>
        <n v="233" u="1"/>
        <n v="2" u="1"/>
        <n v="46" u="1"/>
        <n v="99" u="1"/>
        <n v="141" u="1"/>
        <n v="212" u="1"/>
        <n v="6" u="1"/>
        <n v="124" u="1"/>
        <n v="191" u="1"/>
        <n v="16" u="1"/>
        <n v="78" u="1"/>
        <n v="170" u="1"/>
        <n v="48" u="1"/>
        <n v="103" u="1"/>
        <n v="149" u="1"/>
        <n v="220" u="1"/>
        <n v="128" u="1"/>
        <n v="199" u="1"/>
        <n v="17" u="1"/>
        <n v="82" u="1"/>
        <n v="50" u="1"/>
        <n v="107" u="1"/>
        <n v="157" u="1"/>
        <n v="228" u="1"/>
        <n v="136" u="1"/>
        <n v="207" u="1"/>
        <n v="18" u="1"/>
        <n v="86" u="1"/>
        <n v="52" u="1"/>
        <n v="111" u="1"/>
        <n v="165" u="1"/>
        <n v="65" u="1"/>
        <n v="144" u="1"/>
        <n v="215" u="1"/>
        <n v="19" u="1"/>
        <n v="90" u="1"/>
        <n v="194" u="1"/>
        <n v="54" u="1"/>
        <n v="115" u="1"/>
        <n v="7" u="1"/>
        <n v="69" u="1"/>
        <n v="152" u="1"/>
        <n v="223" u="1"/>
        <n v="20" u="1"/>
        <n v="94" u="1"/>
        <n v="131" u="1"/>
        <n v="202" u="1"/>
        <n v="56" u="1"/>
        <n v="119" u="1"/>
        <n v="181" u="1"/>
        <n v="33" u="1"/>
        <n v="73" u="1"/>
        <n v="160" u="1"/>
        <n v="231" u="1"/>
        <n v="21" u="1"/>
        <n v="98" u="1"/>
        <n v="139" u="1"/>
        <n v="210" u="1"/>
        <n v="58" u="1"/>
        <n v="123" u="1"/>
        <n v="189" u="1"/>
        <n v="35" u="1"/>
        <n v="77" u="1"/>
        <n v="168" u="1"/>
        <n v="22" u="1"/>
        <n v="102" u="1"/>
        <n v="147" u="1"/>
        <n v="218" u="1"/>
        <n v="60" u="1"/>
        <n v="127" u="1"/>
        <n v="197" u="1"/>
        <n v="37" u="1"/>
        <n v="81" u="1"/>
        <n v="1" u="1"/>
        <n v="23" u="1"/>
        <n v="106" u="1"/>
        <n v="155" u="1"/>
        <n v="226" u="1"/>
        <n v="3" u="1"/>
        <n v="62" u="1"/>
        <n v="134" u="1"/>
        <n v="205" u="1"/>
        <n v="8" u="1"/>
        <n v="39" u="1"/>
        <n v="85" u="1"/>
        <n v="184" u="1"/>
        <n v="24" u="1"/>
        <n v="110" u="1"/>
        <n v="163" u="1"/>
        <n v="234" u="1"/>
        <n v="64" u="1"/>
        <n v="142" u="1"/>
        <n v="213" u="1"/>
        <n v="41" u="1"/>
        <n v="89" u="1"/>
        <n v="192" u="1"/>
        <n v="25" u="1"/>
        <n v="114" u="1"/>
        <n v="171" u="1"/>
        <n v="68" u="1"/>
        <n v="150" u="1"/>
        <n v="221" u="1"/>
        <n v="9" u="1"/>
        <n v="43" u="1"/>
        <n v="93" u="1"/>
        <n v="129" u="1"/>
        <n v="200" u="1"/>
        <n v="26" u="1"/>
        <n v="118" u="1"/>
        <n v="72" u="1"/>
        <n v="158" u="1"/>
        <n v="229" u="1"/>
        <n v="45" u="1"/>
        <n v="97" u="1"/>
        <n v="137" u="1"/>
        <n v="208" u="1"/>
        <n v="27" u="1"/>
        <n v="122" u="1"/>
        <n v="187" u="1"/>
        <n v="76" u="1"/>
        <n v="166" u="1"/>
        <n v="10" u="1"/>
        <n v="47" u="1"/>
        <n v="101" u="1"/>
        <n v="145" u="1"/>
        <n v="216" u="1"/>
        <n v="28" u="1"/>
        <n v="126" u="1"/>
        <n v="195" u="1"/>
        <n v="80" u="1"/>
        <n v="49" u="1"/>
        <n v="105" u="1"/>
        <n v="153" u="1"/>
        <n v="224" u="1"/>
        <n v="29" u="1"/>
        <n v="132" u="1"/>
        <n v="203" u="1"/>
        <n v="84" u="1"/>
        <n v="182" u="1"/>
        <n v="11" u="1"/>
        <n v="51" u="1"/>
        <n v="109" u="1"/>
        <n v="161" u="1"/>
        <n v="232" u="1"/>
        <n v="30" u="1"/>
        <n v="140" u="1"/>
        <n v="211" u="1"/>
        <n v="88" u="1"/>
        <n v="190" u="1"/>
        <n v="53" u="1"/>
        <n v="113" u="1"/>
        <n v="169" u="1"/>
        <n v="31" u="1"/>
        <n v="67" u="1"/>
        <n v="148" u="1"/>
        <n v="219" u="1"/>
        <n v="4" u="1"/>
        <n v="92" u="1"/>
        <n v="198" u="1"/>
        <n v="12" u="1"/>
        <n v="55" u="1"/>
        <n v="117" u="1"/>
        <n v="32" u="1"/>
        <n v="71" u="1"/>
        <n v="156" u="1"/>
        <n v="227" u="1"/>
      </sharedItems>
    </cacheField>
    <cacheField name="Sexo" numFmtId="49">
      <sharedItems containsBlank="1" count="3">
        <s v="Feminino"/>
        <s v="Masculino"/>
        <m/>
      </sharedItems>
    </cacheField>
    <cacheField name="Faixa etária de idade" numFmtId="49">
      <sharedItems containsBlank="1" count="6">
        <s v="Acima de 51 ANOS"/>
        <s v="De 41 à 50 anos"/>
        <s v="De 21 à 30 anos"/>
        <s v="De 31 à 40 anos"/>
        <s v="Até 20 anos"/>
        <m/>
      </sharedItems>
    </cacheField>
    <cacheField name="Escolaridade" numFmtId="49">
      <sharedItems containsBlank="1" count="6">
        <s v="Ensino Médio (completo)"/>
        <s v="Ensino Médio (incompleto)"/>
        <s v="Ensino Superior (incompleto)"/>
        <s v="Ensino Superior (completo)"/>
        <s v="Ensino Fundamental"/>
        <m/>
      </sharedItems>
    </cacheField>
    <cacheField name="Tempo de negócio" numFmtId="49">
      <sharedItems containsBlank="1" count="6">
        <s v="Até 1 ano"/>
        <s v="Acima de 5 anos"/>
        <s v="De 4 à 5 anos"/>
        <s v="De 2 à 4 anos"/>
        <s v="De 1 à 2 anos"/>
        <m/>
      </sharedItems>
    </cacheField>
    <cacheField name="Por que resolveu empreender" numFmtId="49">
      <sharedItems containsBlank="1" count="3">
        <s v="Necessidade"/>
        <s v="Oportunidade"/>
        <m/>
      </sharedItems>
    </cacheField>
    <cacheField name="Você fez algum estudo de viabilidade de mercado" numFmtId="49">
      <sharedItems containsBlank="1" count="3">
        <s v="Não"/>
        <s v="Sim"/>
        <m/>
      </sharedItems>
    </cacheField>
    <cacheField name="Você já fez algum tipo de curso de capacitação voltada para negócios (SEBRAE, FIRJAN, ESCOLA TÉCNICAS E ETC)" numFmtId="49">
      <sharedItems containsBlank="1" count="3">
        <s v="Não"/>
        <s v="Sim"/>
        <m/>
      </sharedItems>
    </cacheField>
    <cacheField name="Quais instrumentos gerenciais você utiliza" numFmtId="49">
      <sharedItems containsBlank="1" count="6">
        <s v="Controle Financeiro"/>
        <s v="Marketing"/>
        <s v="Nenhum"/>
        <s v="Planejamento"/>
        <s v="Logística"/>
        <m/>
      </sharedItems>
    </cacheField>
    <cacheField name="Você é optante por qual tipo de empresa" numFmtId="49">
      <sharedItems containsBlank="1" count="6">
        <s v="Microempreendedor individual (MEI)"/>
        <s v="Não tem registro"/>
        <s v="Empresa de Pequeno Porte (EPP)"/>
        <s v="Microempresa"/>
        <s v="Sociedade Limitada"/>
        <m/>
      </sharedItems>
    </cacheField>
    <cacheField name="Como você tomou conhecimento dos tipos de empresa" numFmtId="49">
      <sharedItems containsBlank="1" count="7">
        <s v="Através de televisão"/>
        <s v="Outros:"/>
        <m/>
        <s v="Através da Internet"/>
        <s v="Através do SEBRAE"/>
        <s v="Através dos jornais"/>
        <s v="," u="1"/>
      </sharedItems>
    </cacheField>
    <cacheField name="Ao buscar atendimento para o cadastrado de sua empresa, você:" numFmtId="49">
      <sharedItems containsBlank="1" count="6">
        <s v="Conseguiu atendimento imediato e realizou sua formalização no mesmo momento"/>
        <s v="Necessitou retornar várias vezes para conseguir atendimento"/>
        <m/>
        <s v="Encontrou facilmente informações para sua formalização"/>
        <s v="Verificou a necessidade de buscar informações adicionais através de outro meio"/>
        <s v="Não conseguiu atendimento, necessitando buscar outro posto cadastrado para se           formalizar"/>
      </sharedItems>
    </cacheField>
    <cacheField name="Qual foi a principal motivação para a formalização de sua empresa" numFmtId="49">
      <sharedItems containsBlank="1" count="7">
        <s v="Baixa burocracia e facilidades na formalização"/>
        <s v="Redução dos impostos e redução nas obrigações acessórias exigidas"/>
        <s v="Facilidades no acesso ao crédito e financiamentos"/>
        <m/>
        <s v="Direitos previdenciários"/>
        <s v="Possibilidade de emissão de nota fiscal e comprovação de renda"/>
        <s v="Outros:"/>
      </sharedItems>
    </cacheField>
    <cacheField name="Algum dos benefícios abaixo não era conhecido antes de você se formalizar" numFmtId="49">
      <sharedItems containsBlank="1" count="7">
        <s v="Redução dos impostos e redução nas obrigações acessórias exigidas"/>
        <s v="Possibilidade de emissão de nota fiscal e comprovação de renda"/>
        <s v="Não, já conhecia todos os benefícios da oferecidos por qualquer uma categoria de empresa."/>
        <m/>
        <s v="Facilidades no acesso ao crédito e financiamentos"/>
        <s v="Pouca burocracia e facilidades na formalização"/>
        <s v="Direitos previdenciários"/>
      </sharedItems>
    </cacheField>
    <cacheField name="Qual era a sua ocupação antes de abrir este negócio" numFmtId="49">
      <sharedItems containsBlank="1" count="5">
        <s v="Empregado"/>
        <s v="Trabalho informal"/>
        <s v="Autônomo"/>
        <s v="Nenhuma"/>
        <m/>
      </sharedItems>
    </cacheField>
    <cacheField name="Qual benefício você considera que terá maior relevância no seu dia-a-dia" numFmtId="49">
      <sharedItems containsBlank="1" count="5">
        <s v="Direitos previdenciários"/>
        <s v="Redução dos impostos e redução nas obrigações acessórias exigidas"/>
        <s v="Facilidades no acesso ao crédito e financiamentos"/>
        <m/>
        <s v="Outros:"/>
      </sharedItems>
    </cacheField>
    <cacheField name="Após conhecer os benefícios garantidos em lei, algum não atendeu às suas expectativas" numFmtId="49">
      <sharedItems containsBlank="1" count="5">
        <s v="Não, todos foram atendidos"/>
        <s v="Facilidades no acesso ao crédito e financiamentos"/>
        <m/>
        <s v="Direitos previdenciários"/>
        <s v="Possibilidade de emissão de nota fiscal e comprovação de renda"/>
      </sharedItems>
    </cacheField>
    <cacheField name="Se a sua empresa é registrada como MEI, qual das vantagens abaixo você considera mais relevante para o MEI, comparativamente a uma empresa não enquadrada como MEI" numFmtId="49">
      <sharedItems containsBlank="1" count="6">
        <s v="A dispensa na entrega de diversas obrigações acessórias"/>
        <s v="Acesso a juros reduzidos e taxas diferenciadas para obter créditos e financiamentos"/>
        <s v="A baixa carga tributária, tendo o imposto recolhido de forma fixa"/>
        <m/>
        <s v="Dispensa de contabilidade, sendo necessária apenas a manutenção de controles simplificados"/>
        <s v="Simplicidade e isenção dos custos para formalização"/>
      </sharedItems>
    </cacheField>
    <cacheField name="Busco inovar com novas ideias com o objetivo de melhorar a qualidade do meu negócio" numFmtId="49">
      <sharedItems containsBlank="1" count="6">
        <s v="Ótimo"/>
        <s v="Muito bom "/>
        <s v="Ruim"/>
        <s v="Bom"/>
        <s v="Regular"/>
        <m/>
      </sharedItems>
    </cacheField>
    <cacheField name="Aproveito novas oportunidades de negócio" numFmtId="49">
      <sharedItems containsBlank="1" count="6">
        <s v="Ótimo"/>
        <s v="Ruim"/>
        <s v="Muito bom "/>
        <s v="Bom"/>
        <s v="Regular"/>
        <m/>
      </sharedItems>
    </cacheField>
    <cacheField name="Mudo de estratégia, se necessário, para alcançar uma meta" numFmtId="49">
      <sharedItems containsBlank="1" count="6">
        <s v="Ótimo"/>
        <s v="Ruim"/>
        <s v="Bom"/>
        <s v="Muito bom "/>
        <s v="Regular"/>
        <m/>
      </sharedItems>
    </cacheField>
    <cacheField name="Assumo riscos para expandir meu negócio" numFmtId="49">
      <sharedItems containsBlank="1" count="6">
        <s v="Muito bom "/>
        <s v="Ótimo"/>
        <s v="Ruim"/>
        <s v="Regular"/>
        <s v="Bom"/>
        <m/>
      </sharedItems>
    </cacheField>
    <cacheField name="Nos últimos dois anos você fez algum investimento de alto risco no seu negócio" numFmtId="49">
      <sharedItems containsBlank="1" count="6">
        <s v="Ruim"/>
        <s v="Bom"/>
        <s v="Ótimo"/>
        <s v="Muito bom "/>
        <s v="Regular"/>
        <m/>
      </sharedItems>
    </cacheField>
    <cacheField name="Defino Metas de longo prazo, claras e específicas" numFmtId="49">
      <sharedItems containsBlank="1" count="6">
        <s v="Bom"/>
        <s v="Regular"/>
        <s v="Ruim"/>
        <s v="Ótimo"/>
        <s v="Muito bom "/>
        <m/>
      </sharedItems>
    </cacheField>
    <cacheField name="Adoto procedimentos para assegurar que o trabalho atenda padrões de qualidade previamente estipulados" numFmtId="49">
      <sharedItems containsBlank="1" count="5">
        <s v="Ótimo"/>
        <s v="Muito bom "/>
        <s v="Bom"/>
        <s v="Regular"/>
        <m/>
      </sharedItems>
    </cacheField>
    <cacheField name="Utilizo contatos pessoais para atingir meus objetivos" numFmtId="49">
      <sharedItems containsBlank="1" count="6">
        <s v="Ótimo"/>
        <s v="Regular"/>
        <s v="Bom"/>
        <s v="Ruim"/>
        <s v="Muito bom "/>
        <m/>
      </sharedItems>
    </cacheField>
    <cacheField name="Tenho responsabilidade com os prazos estipulados para conclusão do trabalho" numFmtId="49">
      <sharedItems containsBlank="1" count="6">
        <s v="Ótimo"/>
        <s v="Ruim"/>
        <s v="Muito bom "/>
        <s v="Bom"/>
        <s v="Regular"/>
        <m/>
      </sharedItems>
    </cacheField>
    <cacheField name="Busco obter informações sobre possíveis clientes" numFmtId="49">
      <sharedItems containsBlank="1" count="6">
        <s v="Ótimo"/>
        <s v="Ruim"/>
        <s v="Bom"/>
        <s v="Muito bom "/>
        <s v="Regular"/>
        <m/>
      </sharedItems>
    </cacheField>
    <cacheField name="Busco informações sobre meus concorrentes diretos e indiretos" numFmtId="49">
      <sharedItems containsBlank="1" count="6">
        <s v="Ótimo"/>
        <s v="Muito bom "/>
        <s v="Ruim"/>
        <s v="Bom"/>
        <s v="Regular"/>
        <m/>
      </sharedItems>
    </cacheField>
    <cacheField name="Confio na minha capacidade de superar desafios" numFmtId="49">
      <sharedItems containsBlank="1" count="6">
        <s v="Ótimo"/>
        <s v="Muito bom "/>
        <s v="Regular"/>
        <s v="Bom"/>
        <s v="Ruim"/>
        <m/>
      </sharedItems>
    </cacheField>
    <cacheField name="Busco novas maneiras de realizar tarefas" numFmtId="49">
      <sharedItems containsBlank="1" count="6">
        <s v="Ótimo"/>
        <s v="Ruim"/>
        <s v="Regular"/>
        <s v="Bom"/>
        <s v="Muito bom "/>
        <m/>
      </sharedItems>
    </cacheField>
    <cacheField name="Faço projeções claras para o futuro de meu negócio" numFmtId="49">
      <sharedItems containsBlank="1" count="6">
        <s v="Ótimo"/>
        <s v="Ruim"/>
        <s v="Regular"/>
        <s v="Bom"/>
        <s v="Muito bom "/>
        <m/>
      </sharedItems>
    </cacheField>
    <cacheField name="Utilizo estratégias deliberadas para influenciar pessoas" numFmtId="49">
      <sharedItems containsBlank="1" count="6">
        <s v="Ótimo"/>
        <s v="Bom"/>
        <s v="Regular"/>
        <s v="Muito bom "/>
        <s v="Ruim"/>
        <m/>
      </sharedItems>
    </cacheField>
    <cacheField name="Reviso continuamente objetivos de curto prazo" numFmtId="49">
      <sharedItems containsBlank="1" count="6">
        <s v="Ótimo"/>
        <s v="Ruim"/>
        <s v="Bom"/>
        <s v="Regular"/>
        <s v="Muito bom "/>
        <m/>
      </sharedItems>
    </cacheField>
    <cacheField name="Busco informações sobre meu ramo de negócio em diferentes fontes" numFmtId="49">
      <sharedItems containsBlank="1" count="6">
        <s v="Ótimo"/>
        <s v="Ruim"/>
        <s v="Muito bom "/>
        <s v="Bom"/>
        <s v="Regular"/>
        <m/>
      </sharedItems>
    </cacheField>
    <cacheField name="Busca informações sobre a atual situação política e econômica no Brasil para se prevenir e proteger a integridade do seu negócio" numFmtId="49">
      <sharedItems containsBlank="1" count="3">
        <s v="Sim"/>
        <s v="Não"/>
        <m/>
      </sharedItems>
    </cacheField>
    <cacheField name="A situação política e econômica atual brasileira interfere no seu negócio" numFmtId="49">
      <sharedItems containsBlank="1" count="3">
        <s v="Sim, forma:"/>
        <s v="Não"/>
        <m/>
      </sharedItems>
    </cacheField>
    <cacheField name="Qual sua postura como empreendedor em momentos de instabilidade econômica" numFmtId="49">
      <sharedItems containsBlank="1" count="3">
        <s v="Investimento"/>
        <s v="Retração"/>
        <m/>
      </sharedItems>
    </cacheField>
    <cacheField name="Como você enxerga o momento atual dos negócios em comunidades" numFmtId="49">
      <sharedItems containsBlank="1" count="3">
        <s v="Momento de oportunidades"/>
        <s v="Momento de impossibilidade"/>
        <m/>
      </sharedItems>
    </cacheField>
    <cacheField name="Como você classifica a situação financeira do seu negócio" numFmtId="49">
      <sharedItems containsBlank="1" count="4">
        <s v="Estável"/>
        <s v="Lucrativa"/>
        <s v="Deficitária"/>
        <m/>
      </sharedItems>
    </cacheField>
    <cacheField name="Seu negócio tem alguma atividade voltada para o beneficio da comunidade, ou visa o lucro na totalidade" numFmtId="49">
      <sharedItems containsBlank="1" count="4">
        <s v="Lucro na totalidade"/>
        <s v="Benefício da comunidade"/>
        <s v="As duas opções"/>
        <m/>
      </sharedItems>
    </cacheField>
    <cacheField name="P41" numFmtId="49">
      <sharedItems containsNonDate="0" containsString="0" containsBlank="1" count="1">
        <m/>
      </sharedItems>
    </cacheField>
    <cacheField name="P42" numFmtId="49">
      <sharedItems containsNonDate="0" containsString="0" containsBlank="1" count="1">
        <m/>
      </sharedItems>
    </cacheField>
    <cacheField name="P43" numFmtId="49">
      <sharedItems containsNonDate="0" containsString="0" containsBlank="1" count="1">
        <m/>
      </sharedItems>
    </cacheField>
    <cacheField name="P44" numFmtId="49">
      <sharedItems containsNonDate="0" containsString="0" containsBlank="1" count="1">
        <m/>
      </sharedItems>
    </cacheField>
    <cacheField name="P45" numFmtId="49">
      <sharedItems containsNonDate="0" containsString="0" containsBlank="1" count="1">
        <m/>
      </sharedItems>
    </cacheField>
    <cacheField name="P46" numFmtId="49">
      <sharedItems containsNonDate="0" containsString="0" containsBlank="1" count="1">
        <m/>
      </sharedItems>
    </cacheField>
    <cacheField name="P47" numFmtId="49">
      <sharedItems containsNonDate="0" containsString="0" containsBlank="1" count="1">
        <m/>
      </sharedItems>
    </cacheField>
    <cacheField name="P48" numFmtId="49">
      <sharedItems containsNonDate="0" containsString="0" containsBlank="1" count="1">
        <m/>
      </sharedItems>
    </cacheField>
    <cacheField name="P49" numFmtId="49">
      <sharedItems containsNonDate="0" containsString="0" containsBlank="1" count="1">
        <m/>
      </sharedItems>
    </cacheField>
    <cacheField name="P50" numFmtId="49">
      <sharedItems containsNonDate="0" containsString="0" containsBlank="1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0"/>
    <x v="0"/>
    <x v="0"/>
    <x v="0"/>
    <x v="0"/>
    <x v="1"/>
    <x v="0"/>
    <x v="0"/>
    <x v="0"/>
    <x v="1"/>
    <x v="1"/>
    <x v="0"/>
    <x v="1"/>
    <x v="0"/>
    <x v="1"/>
    <x v="1"/>
    <x v="0"/>
    <x v="0"/>
    <x v="1"/>
    <x v="1"/>
    <x v="1"/>
    <x v="1"/>
    <x v="0"/>
    <x v="0"/>
    <x v="0"/>
    <x v="1"/>
    <x v="0"/>
    <x v="0"/>
    <x v="0"/>
    <x v="0"/>
    <x v="0"/>
    <x v="0"/>
    <x v="0"/>
    <x v="1"/>
    <x v="0"/>
    <x v="0"/>
    <x v="1"/>
    <x v="0"/>
    <x v="0"/>
    <x v="0"/>
    <x v="0"/>
    <x v="0"/>
    <x v="0"/>
    <x v="0"/>
    <x v="0"/>
    <x v="0"/>
    <x v="0"/>
    <x v="0"/>
  </r>
  <r>
    <x v="2"/>
    <x v="1"/>
    <x v="0"/>
    <x v="0"/>
    <x v="1"/>
    <x v="1"/>
    <x v="0"/>
    <x v="0"/>
    <x v="2"/>
    <x v="0"/>
    <x v="1"/>
    <x v="1"/>
    <x v="2"/>
    <x v="2"/>
    <x v="0"/>
    <x v="2"/>
    <x v="1"/>
    <x v="2"/>
    <x v="2"/>
    <x v="1"/>
    <x v="1"/>
    <x v="2"/>
    <x v="0"/>
    <x v="2"/>
    <x v="2"/>
    <x v="1"/>
    <x v="1"/>
    <x v="1"/>
    <x v="2"/>
    <x v="1"/>
    <x v="1"/>
    <x v="1"/>
    <x v="1"/>
    <x v="1"/>
    <x v="1"/>
    <x v="1"/>
    <x v="1"/>
    <x v="1"/>
    <x v="1"/>
    <x v="0"/>
    <x v="0"/>
    <x v="0"/>
    <x v="0"/>
    <x v="0"/>
    <x v="0"/>
    <x v="0"/>
    <x v="0"/>
    <x v="0"/>
    <x v="0"/>
    <x v="0"/>
    <x v="0"/>
  </r>
  <r>
    <x v="3"/>
    <x v="0"/>
    <x v="1"/>
    <x v="1"/>
    <x v="2"/>
    <x v="0"/>
    <x v="0"/>
    <x v="1"/>
    <x v="0"/>
    <x v="0"/>
    <x v="0"/>
    <x v="0"/>
    <x v="2"/>
    <x v="2"/>
    <x v="1"/>
    <x v="2"/>
    <x v="0"/>
    <x v="0"/>
    <x v="0"/>
    <x v="0"/>
    <x v="0"/>
    <x v="1"/>
    <x v="2"/>
    <x v="3"/>
    <x v="1"/>
    <x v="0"/>
    <x v="2"/>
    <x v="2"/>
    <x v="3"/>
    <x v="0"/>
    <x v="0"/>
    <x v="2"/>
    <x v="0"/>
    <x v="2"/>
    <x v="2"/>
    <x v="1"/>
    <x v="0"/>
    <x v="0"/>
    <x v="0"/>
    <x v="0"/>
    <x v="0"/>
    <x v="0"/>
    <x v="0"/>
    <x v="0"/>
    <x v="0"/>
    <x v="0"/>
    <x v="0"/>
    <x v="0"/>
    <x v="0"/>
    <x v="0"/>
    <x v="0"/>
  </r>
  <r>
    <x v="4"/>
    <x v="0"/>
    <x v="0"/>
    <x v="1"/>
    <x v="1"/>
    <x v="1"/>
    <x v="0"/>
    <x v="0"/>
    <x v="2"/>
    <x v="1"/>
    <x v="2"/>
    <x v="2"/>
    <x v="3"/>
    <x v="3"/>
    <x v="1"/>
    <x v="3"/>
    <x v="2"/>
    <x v="3"/>
    <x v="2"/>
    <x v="1"/>
    <x v="1"/>
    <x v="1"/>
    <x v="0"/>
    <x v="2"/>
    <x v="1"/>
    <x v="2"/>
    <x v="0"/>
    <x v="3"/>
    <x v="1"/>
    <x v="0"/>
    <x v="2"/>
    <x v="1"/>
    <x v="2"/>
    <x v="1"/>
    <x v="1"/>
    <x v="0"/>
    <x v="0"/>
    <x v="1"/>
    <x v="1"/>
    <x v="0"/>
    <x v="1"/>
    <x v="0"/>
    <x v="0"/>
    <x v="0"/>
    <x v="0"/>
    <x v="0"/>
    <x v="0"/>
    <x v="0"/>
    <x v="0"/>
    <x v="0"/>
    <x v="0"/>
  </r>
  <r>
    <x v="5"/>
    <x v="0"/>
    <x v="2"/>
    <x v="2"/>
    <x v="0"/>
    <x v="1"/>
    <x v="0"/>
    <x v="0"/>
    <x v="1"/>
    <x v="0"/>
    <x v="1"/>
    <x v="3"/>
    <x v="4"/>
    <x v="4"/>
    <x v="0"/>
    <x v="2"/>
    <x v="0"/>
    <x v="1"/>
    <x v="3"/>
    <x v="2"/>
    <x v="0"/>
    <x v="1"/>
    <x v="2"/>
    <x v="3"/>
    <x v="2"/>
    <x v="0"/>
    <x v="0"/>
    <x v="3"/>
    <x v="1"/>
    <x v="0"/>
    <x v="3"/>
    <x v="0"/>
    <x v="3"/>
    <x v="0"/>
    <x v="2"/>
    <x v="1"/>
    <x v="0"/>
    <x v="0"/>
    <x v="0"/>
    <x v="0"/>
    <x v="0"/>
    <x v="0"/>
    <x v="0"/>
    <x v="0"/>
    <x v="0"/>
    <x v="0"/>
    <x v="0"/>
    <x v="0"/>
    <x v="0"/>
    <x v="0"/>
    <x v="0"/>
  </r>
  <r>
    <x v="6"/>
    <x v="0"/>
    <x v="0"/>
    <x v="0"/>
    <x v="1"/>
    <x v="0"/>
    <x v="0"/>
    <x v="0"/>
    <x v="2"/>
    <x v="1"/>
    <x v="2"/>
    <x v="2"/>
    <x v="3"/>
    <x v="3"/>
    <x v="0"/>
    <x v="3"/>
    <x v="2"/>
    <x v="3"/>
    <x v="0"/>
    <x v="0"/>
    <x v="0"/>
    <x v="1"/>
    <x v="0"/>
    <x v="3"/>
    <x v="0"/>
    <x v="0"/>
    <x v="0"/>
    <x v="2"/>
    <x v="2"/>
    <x v="0"/>
    <x v="0"/>
    <x v="0"/>
    <x v="4"/>
    <x v="0"/>
    <x v="0"/>
    <x v="0"/>
    <x v="0"/>
    <x v="1"/>
    <x v="1"/>
    <x v="2"/>
    <x v="0"/>
    <x v="0"/>
    <x v="0"/>
    <x v="0"/>
    <x v="0"/>
    <x v="0"/>
    <x v="0"/>
    <x v="0"/>
    <x v="0"/>
    <x v="0"/>
    <x v="0"/>
  </r>
  <r>
    <x v="7"/>
    <x v="1"/>
    <x v="1"/>
    <x v="0"/>
    <x v="3"/>
    <x v="1"/>
    <x v="0"/>
    <x v="0"/>
    <x v="0"/>
    <x v="1"/>
    <x v="2"/>
    <x v="2"/>
    <x v="3"/>
    <x v="3"/>
    <x v="0"/>
    <x v="3"/>
    <x v="2"/>
    <x v="3"/>
    <x v="0"/>
    <x v="0"/>
    <x v="0"/>
    <x v="2"/>
    <x v="0"/>
    <x v="2"/>
    <x v="0"/>
    <x v="3"/>
    <x v="0"/>
    <x v="0"/>
    <x v="2"/>
    <x v="0"/>
    <x v="0"/>
    <x v="1"/>
    <x v="0"/>
    <x v="0"/>
    <x v="0"/>
    <x v="1"/>
    <x v="1"/>
    <x v="1"/>
    <x v="1"/>
    <x v="0"/>
    <x v="0"/>
    <x v="0"/>
    <x v="0"/>
    <x v="0"/>
    <x v="0"/>
    <x v="0"/>
    <x v="0"/>
    <x v="0"/>
    <x v="0"/>
    <x v="0"/>
    <x v="0"/>
  </r>
  <r>
    <x v="8"/>
    <x v="0"/>
    <x v="3"/>
    <x v="3"/>
    <x v="4"/>
    <x v="1"/>
    <x v="0"/>
    <x v="0"/>
    <x v="2"/>
    <x v="2"/>
    <x v="3"/>
    <x v="2"/>
    <x v="3"/>
    <x v="3"/>
    <x v="2"/>
    <x v="4"/>
    <x v="0"/>
    <x v="3"/>
    <x v="0"/>
    <x v="0"/>
    <x v="0"/>
    <x v="1"/>
    <x v="2"/>
    <x v="3"/>
    <x v="0"/>
    <x v="0"/>
    <x v="0"/>
    <x v="0"/>
    <x v="0"/>
    <x v="0"/>
    <x v="0"/>
    <x v="0"/>
    <x v="0"/>
    <x v="0"/>
    <x v="0"/>
    <x v="1"/>
    <x v="0"/>
    <x v="0"/>
    <x v="1"/>
    <x v="0"/>
    <x v="0"/>
    <x v="0"/>
    <x v="0"/>
    <x v="0"/>
    <x v="0"/>
    <x v="0"/>
    <x v="0"/>
    <x v="0"/>
    <x v="0"/>
    <x v="0"/>
    <x v="0"/>
  </r>
  <r>
    <x v="9"/>
    <x v="1"/>
    <x v="1"/>
    <x v="4"/>
    <x v="1"/>
    <x v="0"/>
    <x v="0"/>
    <x v="0"/>
    <x v="2"/>
    <x v="0"/>
    <x v="3"/>
    <x v="0"/>
    <x v="2"/>
    <x v="2"/>
    <x v="0"/>
    <x v="1"/>
    <x v="0"/>
    <x v="2"/>
    <x v="2"/>
    <x v="1"/>
    <x v="1"/>
    <x v="2"/>
    <x v="0"/>
    <x v="2"/>
    <x v="0"/>
    <x v="0"/>
    <x v="0"/>
    <x v="4"/>
    <x v="2"/>
    <x v="2"/>
    <x v="1"/>
    <x v="1"/>
    <x v="2"/>
    <x v="1"/>
    <x v="0"/>
    <x v="0"/>
    <x v="0"/>
    <x v="1"/>
    <x v="1"/>
    <x v="0"/>
    <x v="0"/>
    <x v="0"/>
    <x v="0"/>
    <x v="0"/>
    <x v="0"/>
    <x v="0"/>
    <x v="0"/>
    <x v="0"/>
    <x v="0"/>
    <x v="0"/>
    <x v="0"/>
  </r>
  <r>
    <x v="10"/>
    <x v="0"/>
    <x v="2"/>
    <x v="0"/>
    <x v="1"/>
    <x v="1"/>
    <x v="0"/>
    <x v="0"/>
    <x v="0"/>
    <x v="0"/>
    <x v="3"/>
    <x v="0"/>
    <x v="2"/>
    <x v="5"/>
    <x v="0"/>
    <x v="2"/>
    <x v="0"/>
    <x v="4"/>
    <x v="0"/>
    <x v="0"/>
    <x v="0"/>
    <x v="1"/>
    <x v="2"/>
    <x v="3"/>
    <x v="0"/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11"/>
    <x v="1"/>
    <x v="3"/>
    <x v="0"/>
    <x v="1"/>
    <x v="0"/>
    <x v="0"/>
    <x v="0"/>
    <x v="2"/>
    <x v="0"/>
    <x v="1"/>
    <x v="3"/>
    <x v="4"/>
    <x v="2"/>
    <x v="2"/>
    <x v="1"/>
    <x v="1"/>
    <x v="2"/>
    <x v="0"/>
    <x v="3"/>
    <x v="2"/>
    <x v="1"/>
    <x v="2"/>
    <x v="0"/>
    <x v="0"/>
    <x v="0"/>
    <x v="2"/>
    <x v="2"/>
    <x v="0"/>
    <x v="0"/>
    <x v="2"/>
    <x v="2"/>
    <x v="4"/>
    <x v="1"/>
    <x v="0"/>
    <x v="0"/>
    <x v="0"/>
    <x v="0"/>
    <x v="0"/>
    <x v="0"/>
    <x v="1"/>
    <x v="0"/>
    <x v="0"/>
    <x v="0"/>
    <x v="0"/>
    <x v="0"/>
    <x v="0"/>
    <x v="0"/>
    <x v="0"/>
    <x v="0"/>
    <x v="0"/>
  </r>
  <r>
    <x v="12"/>
    <x v="0"/>
    <x v="0"/>
    <x v="4"/>
    <x v="1"/>
    <x v="1"/>
    <x v="0"/>
    <x v="0"/>
    <x v="2"/>
    <x v="1"/>
    <x v="2"/>
    <x v="2"/>
    <x v="3"/>
    <x v="3"/>
    <x v="2"/>
    <x v="3"/>
    <x v="2"/>
    <x v="3"/>
    <x v="1"/>
    <x v="4"/>
    <x v="1"/>
    <x v="3"/>
    <x v="1"/>
    <x v="2"/>
    <x v="0"/>
    <x v="3"/>
    <x v="0"/>
    <x v="1"/>
    <x v="2"/>
    <x v="0"/>
    <x v="3"/>
    <x v="2"/>
    <x v="4"/>
    <x v="1"/>
    <x v="1"/>
    <x v="1"/>
    <x v="0"/>
    <x v="1"/>
    <x v="1"/>
    <x v="0"/>
    <x v="0"/>
    <x v="0"/>
    <x v="0"/>
    <x v="0"/>
    <x v="0"/>
    <x v="0"/>
    <x v="0"/>
    <x v="0"/>
    <x v="0"/>
    <x v="0"/>
    <x v="0"/>
  </r>
  <r>
    <x v="13"/>
    <x v="1"/>
    <x v="0"/>
    <x v="0"/>
    <x v="1"/>
    <x v="0"/>
    <x v="0"/>
    <x v="0"/>
    <x v="2"/>
    <x v="1"/>
    <x v="2"/>
    <x v="2"/>
    <x v="3"/>
    <x v="3"/>
    <x v="0"/>
    <x v="3"/>
    <x v="2"/>
    <x v="3"/>
    <x v="1"/>
    <x v="3"/>
    <x v="1"/>
    <x v="4"/>
    <x v="3"/>
    <x v="0"/>
    <x v="0"/>
    <x v="2"/>
    <x v="3"/>
    <x v="1"/>
    <x v="3"/>
    <x v="0"/>
    <x v="2"/>
    <x v="3"/>
    <x v="2"/>
    <x v="1"/>
    <x v="3"/>
    <x v="1"/>
    <x v="1"/>
    <x v="1"/>
    <x v="1"/>
    <x v="0"/>
    <x v="1"/>
    <x v="0"/>
    <x v="0"/>
    <x v="0"/>
    <x v="0"/>
    <x v="0"/>
    <x v="0"/>
    <x v="0"/>
    <x v="0"/>
    <x v="0"/>
    <x v="0"/>
  </r>
  <r>
    <x v="14"/>
    <x v="0"/>
    <x v="1"/>
    <x v="1"/>
    <x v="1"/>
    <x v="1"/>
    <x v="0"/>
    <x v="0"/>
    <x v="2"/>
    <x v="3"/>
    <x v="3"/>
    <x v="2"/>
    <x v="3"/>
    <x v="3"/>
    <x v="0"/>
    <x v="3"/>
    <x v="2"/>
    <x v="3"/>
    <x v="0"/>
    <x v="0"/>
    <x v="3"/>
    <x v="1"/>
    <x v="3"/>
    <x v="0"/>
    <x v="0"/>
    <x v="4"/>
    <x v="0"/>
    <x v="3"/>
    <x v="0"/>
    <x v="0"/>
    <x v="2"/>
    <x v="3"/>
    <x v="1"/>
    <x v="2"/>
    <x v="0"/>
    <x v="0"/>
    <x v="0"/>
    <x v="1"/>
    <x v="1"/>
    <x v="0"/>
    <x v="0"/>
    <x v="0"/>
    <x v="0"/>
    <x v="0"/>
    <x v="0"/>
    <x v="0"/>
    <x v="0"/>
    <x v="0"/>
    <x v="0"/>
    <x v="0"/>
    <x v="0"/>
  </r>
  <r>
    <x v="15"/>
    <x v="1"/>
    <x v="0"/>
    <x v="4"/>
    <x v="0"/>
    <x v="1"/>
    <x v="0"/>
    <x v="0"/>
    <x v="2"/>
    <x v="1"/>
    <x v="2"/>
    <x v="2"/>
    <x v="3"/>
    <x v="3"/>
    <x v="1"/>
    <x v="3"/>
    <x v="2"/>
    <x v="3"/>
    <x v="0"/>
    <x v="0"/>
    <x v="0"/>
    <x v="1"/>
    <x v="2"/>
    <x v="3"/>
    <x v="0"/>
    <x v="0"/>
    <x v="0"/>
    <x v="4"/>
    <x v="4"/>
    <x v="0"/>
    <x v="3"/>
    <x v="0"/>
    <x v="3"/>
    <x v="2"/>
    <x v="0"/>
    <x v="1"/>
    <x v="1"/>
    <x v="0"/>
    <x v="0"/>
    <x v="0"/>
    <x v="1"/>
    <x v="0"/>
    <x v="0"/>
    <x v="0"/>
    <x v="0"/>
    <x v="0"/>
    <x v="0"/>
    <x v="0"/>
    <x v="0"/>
    <x v="0"/>
    <x v="0"/>
  </r>
  <r>
    <x v="16"/>
    <x v="1"/>
    <x v="1"/>
    <x v="2"/>
    <x v="1"/>
    <x v="1"/>
    <x v="0"/>
    <x v="1"/>
    <x v="0"/>
    <x v="0"/>
    <x v="0"/>
    <x v="1"/>
    <x v="5"/>
    <x v="0"/>
    <x v="0"/>
    <x v="3"/>
    <x v="1"/>
    <x v="2"/>
    <x v="3"/>
    <x v="3"/>
    <x v="2"/>
    <x v="4"/>
    <x v="0"/>
    <x v="1"/>
    <x v="1"/>
    <x v="4"/>
    <x v="2"/>
    <x v="4"/>
    <x v="1"/>
    <x v="1"/>
    <x v="4"/>
    <x v="4"/>
    <x v="2"/>
    <x v="0"/>
    <x v="0"/>
    <x v="0"/>
    <x v="0"/>
    <x v="1"/>
    <x v="1"/>
    <x v="0"/>
    <x v="1"/>
    <x v="0"/>
    <x v="0"/>
    <x v="0"/>
    <x v="0"/>
    <x v="0"/>
    <x v="0"/>
    <x v="0"/>
    <x v="0"/>
    <x v="0"/>
    <x v="0"/>
  </r>
  <r>
    <x v="17"/>
    <x v="1"/>
    <x v="4"/>
    <x v="4"/>
    <x v="1"/>
    <x v="1"/>
    <x v="0"/>
    <x v="0"/>
    <x v="0"/>
    <x v="1"/>
    <x v="2"/>
    <x v="2"/>
    <x v="3"/>
    <x v="3"/>
    <x v="0"/>
    <x v="3"/>
    <x v="2"/>
    <x v="3"/>
    <x v="3"/>
    <x v="3"/>
    <x v="2"/>
    <x v="3"/>
    <x v="4"/>
    <x v="2"/>
    <x v="2"/>
    <x v="2"/>
    <x v="3"/>
    <x v="1"/>
    <x v="3"/>
    <x v="0"/>
    <x v="2"/>
    <x v="2"/>
    <x v="1"/>
    <x v="3"/>
    <x v="4"/>
    <x v="0"/>
    <x v="0"/>
    <x v="1"/>
    <x v="1"/>
    <x v="0"/>
    <x v="1"/>
    <x v="0"/>
    <x v="0"/>
    <x v="0"/>
    <x v="0"/>
    <x v="0"/>
    <x v="0"/>
    <x v="0"/>
    <x v="0"/>
    <x v="0"/>
    <x v="0"/>
  </r>
  <r>
    <x v="18"/>
    <x v="0"/>
    <x v="3"/>
    <x v="1"/>
    <x v="1"/>
    <x v="1"/>
    <x v="0"/>
    <x v="1"/>
    <x v="2"/>
    <x v="1"/>
    <x v="2"/>
    <x v="2"/>
    <x v="3"/>
    <x v="3"/>
    <x v="0"/>
    <x v="3"/>
    <x v="2"/>
    <x v="3"/>
    <x v="0"/>
    <x v="0"/>
    <x v="1"/>
    <x v="2"/>
    <x v="0"/>
    <x v="2"/>
    <x v="2"/>
    <x v="3"/>
    <x v="1"/>
    <x v="1"/>
    <x v="2"/>
    <x v="3"/>
    <x v="1"/>
    <x v="3"/>
    <x v="2"/>
    <x v="2"/>
    <x v="3"/>
    <x v="0"/>
    <x v="0"/>
    <x v="1"/>
    <x v="1"/>
    <x v="0"/>
    <x v="1"/>
    <x v="0"/>
    <x v="0"/>
    <x v="0"/>
    <x v="0"/>
    <x v="0"/>
    <x v="0"/>
    <x v="0"/>
    <x v="0"/>
    <x v="0"/>
    <x v="0"/>
  </r>
  <r>
    <x v="19"/>
    <x v="0"/>
    <x v="1"/>
    <x v="1"/>
    <x v="1"/>
    <x v="1"/>
    <x v="0"/>
    <x v="0"/>
    <x v="2"/>
    <x v="1"/>
    <x v="2"/>
    <x v="2"/>
    <x v="3"/>
    <x v="3"/>
    <x v="0"/>
    <x v="3"/>
    <x v="2"/>
    <x v="3"/>
    <x v="3"/>
    <x v="4"/>
    <x v="2"/>
    <x v="3"/>
    <x v="4"/>
    <x v="0"/>
    <x v="3"/>
    <x v="2"/>
    <x v="4"/>
    <x v="1"/>
    <x v="2"/>
    <x v="1"/>
    <x v="4"/>
    <x v="3"/>
    <x v="2"/>
    <x v="3"/>
    <x v="3"/>
    <x v="0"/>
    <x v="0"/>
    <x v="1"/>
    <x v="1"/>
    <x v="0"/>
    <x v="0"/>
    <x v="0"/>
    <x v="0"/>
    <x v="0"/>
    <x v="0"/>
    <x v="0"/>
    <x v="0"/>
    <x v="0"/>
    <x v="0"/>
    <x v="0"/>
    <x v="0"/>
  </r>
  <r>
    <x v="20"/>
    <x v="0"/>
    <x v="1"/>
    <x v="0"/>
    <x v="3"/>
    <x v="1"/>
    <x v="1"/>
    <x v="1"/>
    <x v="2"/>
    <x v="0"/>
    <x v="4"/>
    <x v="0"/>
    <x v="1"/>
    <x v="2"/>
    <x v="0"/>
    <x v="2"/>
    <x v="1"/>
    <x v="2"/>
    <x v="0"/>
    <x v="0"/>
    <x v="0"/>
    <x v="2"/>
    <x v="2"/>
    <x v="3"/>
    <x v="0"/>
    <x v="0"/>
    <x v="0"/>
    <x v="0"/>
    <x v="0"/>
    <x v="0"/>
    <x v="0"/>
    <x v="0"/>
    <x v="0"/>
    <x v="2"/>
    <x v="0"/>
    <x v="0"/>
    <x v="0"/>
    <x v="1"/>
    <x v="0"/>
    <x v="0"/>
    <x v="2"/>
    <x v="0"/>
    <x v="0"/>
    <x v="0"/>
    <x v="0"/>
    <x v="0"/>
    <x v="0"/>
    <x v="0"/>
    <x v="0"/>
    <x v="0"/>
    <x v="0"/>
  </r>
  <r>
    <x v="21"/>
    <x v="0"/>
    <x v="3"/>
    <x v="0"/>
    <x v="0"/>
    <x v="1"/>
    <x v="1"/>
    <x v="1"/>
    <x v="1"/>
    <x v="0"/>
    <x v="4"/>
    <x v="4"/>
    <x v="4"/>
    <x v="2"/>
    <x v="0"/>
    <x v="2"/>
    <x v="0"/>
    <x v="4"/>
    <x v="1"/>
    <x v="0"/>
    <x v="0"/>
    <x v="4"/>
    <x v="4"/>
    <x v="1"/>
    <x v="0"/>
    <x v="0"/>
    <x v="0"/>
    <x v="3"/>
    <x v="0"/>
    <x v="0"/>
    <x v="0"/>
    <x v="0"/>
    <x v="1"/>
    <x v="4"/>
    <x v="0"/>
    <x v="0"/>
    <x v="0"/>
    <x v="1"/>
    <x v="1"/>
    <x v="2"/>
    <x v="0"/>
    <x v="0"/>
    <x v="0"/>
    <x v="0"/>
    <x v="0"/>
    <x v="0"/>
    <x v="0"/>
    <x v="0"/>
    <x v="0"/>
    <x v="0"/>
    <x v="0"/>
  </r>
  <r>
    <x v="22"/>
    <x v="0"/>
    <x v="1"/>
    <x v="4"/>
    <x v="3"/>
    <x v="0"/>
    <x v="0"/>
    <x v="0"/>
    <x v="2"/>
    <x v="1"/>
    <x v="2"/>
    <x v="2"/>
    <x v="3"/>
    <x v="3"/>
    <x v="0"/>
    <x v="3"/>
    <x v="2"/>
    <x v="3"/>
    <x v="0"/>
    <x v="2"/>
    <x v="2"/>
    <x v="4"/>
    <x v="4"/>
    <x v="0"/>
    <x v="2"/>
    <x v="0"/>
    <x v="0"/>
    <x v="0"/>
    <x v="2"/>
    <x v="0"/>
    <x v="0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3"/>
    <x v="0"/>
    <x v="0"/>
    <x v="4"/>
    <x v="2"/>
    <x v="0"/>
    <x v="0"/>
    <x v="0"/>
    <x v="2"/>
    <x v="1"/>
    <x v="2"/>
    <x v="2"/>
    <x v="3"/>
    <x v="3"/>
    <x v="2"/>
    <x v="3"/>
    <x v="2"/>
    <x v="3"/>
    <x v="0"/>
    <x v="0"/>
    <x v="2"/>
    <x v="1"/>
    <x v="1"/>
    <x v="4"/>
    <x v="0"/>
    <x v="0"/>
    <x v="2"/>
    <x v="4"/>
    <x v="2"/>
    <x v="0"/>
    <x v="0"/>
    <x v="0"/>
    <x v="4"/>
    <x v="0"/>
    <x v="1"/>
    <x v="1"/>
    <x v="1"/>
    <x v="0"/>
    <x v="0"/>
    <x v="0"/>
    <x v="1"/>
    <x v="0"/>
    <x v="0"/>
    <x v="0"/>
    <x v="0"/>
    <x v="0"/>
    <x v="0"/>
    <x v="0"/>
    <x v="0"/>
    <x v="0"/>
    <x v="0"/>
  </r>
  <r>
    <x v="24"/>
    <x v="1"/>
    <x v="0"/>
    <x v="1"/>
    <x v="1"/>
    <x v="0"/>
    <x v="0"/>
    <x v="1"/>
    <x v="1"/>
    <x v="1"/>
    <x v="2"/>
    <x v="2"/>
    <x v="3"/>
    <x v="3"/>
    <x v="0"/>
    <x v="3"/>
    <x v="2"/>
    <x v="3"/>
    <x v="3"/>
    <x v="3"/>
    <x v="4"/>
    <x v="3"/>
    <x v="4"/>
    <x v="1"/>
    <x v="0"/>
    <x v="1"/>
    <x v="1"/>
    <x v="1"/>
    <x v="2"/>
    <x v="3"/>
    <x v="3"/>
    <x v="3"/>
    <x v="2"/>
    <x v="3"/>
    <x v="4"/>
    <x v="0"/>
    <x v="0"/>
    <x v="1"/>
    <x v="0"/>
    <x v="0"/>
    <x v="2"/>
    <x v="0"/>
    <x v="0"/>
    <x v="0"/>
    <x v="0"/>
    <x v="0"/>
    <x v="0"/>
    <x v="0"/>
    <x v="0"/>
    <x v="0"/>
    <x v="0"/>
  </r>
  <r>
    <x v="25"/>
    <x v="0"/>
    <x v="4"/>
    <x v="1"/>
    <x v="4"/>
    <x v="1"/>
    <x v="1"/>
    <x v="0"/>
    <x v="3"/>
    <x v="1"/>
    <x v="2"/>
    <x v="2"/>
    <x v="3"/>
    <x v="3"/>
    <x v="0"/>
    <x v="3"/>
    <x v="2"/>
    <x v="3"/>
    <x v="0"/>
    <x v="0"/>
    <x v="0"/>
    <x v="4"/>
    <x v="2"/>
    <x v="4"/>
    <x v="1"/>
    <x v="2"/>
    <x v="0"/>
    <x v="0"/>
    <x v="0"/>
    <x v="0"/>
    <x v="0"/>
    <x v="3"/>
    <x v="2"/>
    <x v="3"/>
    <x v="0"/>
    <x v="0"/>
    <x v="0"/>
    <x v="0"/>
    <x v="1"/>
    <x v="0"/>
    <x v="2"/>
    <x v="0"/>
    <x v="0"/>
    <x v="0"/>
    <x v="0"/>
    <x v="0"/>
    <x v="0"/>
    <x v="0"/>
    <x v="0"/>
    <x v="0"/>
    <x v="0"/>
  </r>
  <r>
    <x v="26"/>
    <x v="0"/>
    <x v="1"/>
    <x v="0"/>
    <x v="1"/>
    <x v="1"/>
    <x v="0"/>
    <x v="1"/>
    <x v="1"/>
    <x v="0"/>
    <x v="1"/>
    <x v="3"/>
    <x v="0"/>
    <x v="2"/>
    <x v="2"/>
    <x v="0"/>
    <x v="0"/>
    <x v="4"/>
    <x v="0"/>
    <x v="0"/>
    <x v="0"/>
    <x v="3"/>
    <x v="4"/>
    <x v="4"/>
    <x v="0"/>
    <x v="0"/>
    <x v="0"/>
    <x v="2"/>
    <x v="4"/>
    <x v="0"/>
    <x v="0"/>
    <x v="0"/>
    <x v="3"/>
    <x v="3"/>
    <x v="0"/>
    <x v="0"/>
    <x v="0"/>
    <x v="1"/>
    <x v="0"/>
    <x v="0"/>
    <x v="2"/>
    <x v="0"/>
    <x v="0"/>
    <x v="0"/>
    <x v="0"/>
    <x v="0"/>
    <x v="0"/>
    <x v="0"/>
    <x v="0"/>
    <x v="0"/>
    <x v="0"/>
  </r>
  <r>
    <x v="27"/>
    <x v="1"/>
    <x v="4"/>
    <x v="1"/>
    <x v="4"/>
    <x v="1"/>
    <x v="0"/>
    <x v="1"/>
    <x v="1"/>
    <x v="1"/>
    <x v="2"/>
    <x v="2"/>
    <x v="3"/>
    <x v="3"/>
    <x v="3"/>
    <x v="3"/>
    <x v="2"/>
    <x v="3"/>
    <x v="1"/>
    <x v="3"/>
    <x v="0"/>
    <x v="0"/>
    <x v="4"/>
    <x v="4"/>
    <x v="2"/>
    <x v="0"/>
    <x v="0"/>
    <x v="0"/>
    <x v="3"/>
    <x v="0"/>
    <x v="3"/>
    <x v="4"/>
    <x v="3"/>
    <x v="4"/>
    <x v="0"/>
    <x v="0"/>
    <x v="1"/>
    <x v="0"/>
    <x v="0"/>
    <x v="0"/>
    <x v="1"/>
    <x v="0"/>
    <x v="0"/>
    <x v="0"/>
    <x v="0"/>
    <x v="0"/>
    <x v="0"/>
    <x v="0"/>
    <x v="0"/>
    <x v="0"/>
    <x v="0"/>
  </r>
  <r>
    <x v="28"/>
    <x v="1"/>
    <x v="4"/>
    <x v="1"/>
    <x v="1"/>
    <x v="1"/>
    <x v="0"/>
    <x v="1"/>
    <x v="2"/>
    <x v="1"/>
    <x v="2"/>
    <x v="2"/>
    <x v="3"/>
    <x v="3"/>
    <x v="0"/>
    <x v="3"/>
    <x v="2"/>
    <x v="3"/>
    <x v="0"/>
    <x v="0"/>
    <x v="0"/>
    <x v="4"/>
    <x v="2"/>
    <x v="3"/>
    <x v="0"/>
    <x v="0"/>
    <x v="0"/>
    <x v="0"/>
    <x v="1"/>
    <x v="0"/>
    <x v="0"/>
    <x v="0"/>
    <x v="0"/>
    <x v="0"/>
    <x v="0"/>
    <x v="1"/>
    <x v="1"/>
    <x v="0"/>
    <x v="0"/>
    <x v="0"/>
    <x v="1"/>
    <x v="0"/>
    <x v="0"/>
    <x v="0"/>
    <x v="0"/>
    <x v="0"/>
    <x v="0"/>
    <x v="0"/>
    <x v="0"/>
    <x v="0"/>
    <x v="0"/>
  </r>
  <r>
    <x v="29"/>
    <x v="0"/>
    <x v="0"/>
    <x v="0"/>
    <x v="0"/>
    <x v="1"/>
    <x v="1"/>
    <x v="1"/>
    <x v="1"/>
    <x v="1"/>
    <x v="2"/>
    <x v="2"/>
    <x v="3"/>
    <x v="3"/>
    <x v="0"/>
    <x v="3"/>
    <x v="2"/>
    <x v="3"/>
    <x v="0"/>
    <x v="0"/>
    <x v="0"/>
    <x v="1"/>
    <x v="2"/>
    <x v="3"/>
    <x v="0"/>
    <x v="0"/>
    <x v="0"/>
    <x v="0"/>
    <x v="0"/>
    <x v="0"/>
    <x v="4"/>
    <x v="0"/>
    <x v="0"/>
    <x v="0"/>
    <x v="0"/>
    <x v="1"/>
    <x v="1"/>
    <x v="1"/>
    <x v="0"/>
    <x v="0"/>
    <x v="1"/>
    <x v="0"/>
    <x v="0"/>
    <x v="0"/>
    <x v="0"/>
    <x v="0"/>
    <x v="0"/>
    <x v="0"/>
    <x v="0"/>
    <x v="0"/>
    <x v="0"/>
  </r>
  <r>
    <x v="30"/>
    <x v="1"/>
    <x v="3"/>
    <x v="1"/>
    <x v="0"/>
    <x v="1"/>
    <x v="0"/>
    <x v="0"/>
    <x v="1"/>
    <x v="0"/>
    <x v="0"/>
    <x v="3"/>
    <x v="6"/>
    <x v="2"/>
    <x v="2"/>
    <x v="2"/>
    <x v="0"/>
    <x v="2"/>
    <x v="0"/>
    <x v="0"/>
    <x v="0"/>
    <x v="1"/>
    <x v="2"/>
    <x v="3"/>
    <x v="0"/>
    <x v="0"/>
    <x v="0"/>
    <x v="0"/>
    <x v="0"/>
    <x v="0"/>
    <x v="0"/>
    <x v="0"/>
    <x v="3"/>
    <x v="4"/>
    <x v="0"/>
    <x v="0"/>
    <x v="0"/>
    <x v="0"/>
    <x v="0"/>
    <x v="1"/>
    <x v="2"/>
    <x v="0"/>
    <x v="0"/>
    <x v="0"/>
    <x v="0"/>
    <x v="0"/>
    <x v="0"/>
    <x v="0"/>
    <x v="0"/>
    <x v="0"/>
    <x v="0"/>
  </r>
  <r>
    <x v="31"/>
    <x v="0"/>
    <x v="2"/>
    <x v="3"/>
    <x v="4"/>
    <x v="1"/>
    <x v="1"/>
    <x v="1"/>
    <x v="0"/>
    <x v="0"/>
    <x v="4"/>
    <x v="3"/>
    <x v="0"/>
    <x v="0"/>
    <x v="0"/>
    <x v="1"/>
    <x v="0"/>
    <x v="2"/>
    <x v="1"/>
    <x v="2"/>
    <x v="3"/>
    <x v="1"/>
    <x v="3"/>
    <x v="1"/>
    <x v="2"/>
    <x v="1"/>
    <x v="2"/>
    <x v="2"/>
    <x v="0"/>
    <x v="1"/>
    <x v="4"/>
    <x v="0"/>
    <x v="3"/>
    <x v="2"/>
    <x v="4"/>
    <x v="0"/>
    <x v="1"/>
    <x v="0"/>
    <x v="0"/>
    <x v="0"/>
    <x v="1"/>
    <x v="0"/>
    <x v="0"/>
    <x v="0"/>
    <x v="0"/>
    <x v="0"/>
    <x v="0"/>
    <x v="0"/>
    <x v="0"/>
    <x v="0"/>
    <x v="0"/>
  </r>
  <r>
    <x v="32"/>
    <x v="1"/>
    <x v="3"/>
    <x v="4"/>
    <x v="1"/>
    <x v="1"/>
    <x v="0"/>
    <x v="0"/>
    <x v="3"/>
    <x v="3"/>
    <x v="1"/>
    <x v="2"/>
    <x v="3"/>
    <x v="3"/>
    <x v="0"/>
    <x v="3"/>
    <x v="2"/>
    <x v="3"/>
    <x v="0"/>
    <x v="0"/>
    <x v="0"/>
    <x v="2"/>
    <x v="0"/>
    <x v="3"/>
    <x v="0"/>
    <x v="0"/>
    <x v="0"/>
    <x v="0"/>
    <x v="2"/>
    <x v="0"/>
    <x v="0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33"/>
    <x v="1"/>
    <x v="2"/>
    <x v="2"/>
    <x v="0"/>
    <x v="1"/>
    <x v="1"/>
    <x v="1"/>
    <x v="3"/>
    <x v="1"/>
    <x v="2"/>
    <x v="2"/>
    <x v="3"/>
    <x v="3"/>
    <x v="0"/>
    <x v="3"/>
    <x v="2"/>
    <x v="3"/>
    <x v="0"/>
    <x v="2"/>
    <x v="3"/>
    <x v="1"/>
    <x v="3"/>
    <x v="3"/>
    <x v="0"/>
    <x v="4"/>
    <x v="0"/>
    <x v="3"/>
    <x v="1"/>
    <x v="0"/>
    <x v="3"/>
    <x v="3"/>
    <x v="0"/>
    <x v="4"/>
    <x v="0"/>
    <x v="0"/>
    <x v="0"/>
    <x v="0"/>
    <x v="0"/>
    <x v="0"/>
    <x v="2"/>
    <x v="0"/>
    <x v="0"/>
    <x v="0"/>
    <x v="0"/>
    <x v="0"/>
    <x v="0"/>
    <x v="0"/>
    <x v="0"/>
    <x v="0"/>
    <x v="0"/>
  </r>
  <r>
    <x v="34"/>
    <x v="1"/>
    <x v="3"/>
    <x v="4"/>
    <x v="2"/>
    <x v="0"/>
    <x v="0"/>
    <x v="0"/>
    <x v="2"/>
    <x v="1"/>
    <x v="2"/>
    <x v="2"/>
    <x v="3"/>
    <x v="3"/>
    <x v="1"/>
    <x v="3"/>
    <x v="2"/>
    <x v="3"/>
    <x v="0"/>
    <x v="3"/>
    <x v="2"/>
    <x v="1"/>
    <x v="2"/>
    <x v="2"/>
    <x v="0"/>
    <x v="1"/>
    <x v="0"/>
    <x v="3"/>
    <x v="1"/>
    <x v="0"/>
    <x v="2"/>
    <x v="3"/>
    <x v="3"/>
    <x v="1"/>
    <x v="2"/>
    <x v="1"/>
    <x v="1"/>
    <x v="1"/>
    <x v="1"/>
    <x v="0"/>
    <x v="2"/>
    <x v="0"/>
    <x v="0"/>
    <x v="0"/>
    <x v="0"/>
    <x v="0"/>
    <x v="0"/>
    <x v="0"/>
    <x v="0"/>
    <x v="0"/>
    <x v="0"/>
  </r>
  <r>
    <x v="35"/>
    <x v="0"/>
    <x v="2"/>
    <x v="0"/>
    <x v="4"/>
    <x v="1"/>
    <x v="0"/>
    <x v="0"/>
    <x v="0"/>
    <x v="1"/>
    <x v="2"/>
    <x v="2"/>
    <x v="3"/>
    <x v="3"/>
    <x v="0"/>
    <x v="3"/>
    <x v="2"/>
    <x v="3"/>
    <x v="1"/>
    <x v="3"/>
    <x v="3"/>
    <x v="0"/>
    <x v="1"/>
    <x v="4"/>
    <x v="0"/>
    <x v="0"/>
    <x v="0"/>
    <x v="3"/>
    <x v="3"/>
    <x v="0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6"/>
    <x v="0"/>
    <x v="2"/>
    <x v="4"/>
    <x v="3"/>
    <x v="0"/>
    <x v="0"/>
    <x v="0"/>
    <x v="2"/>
    <x v="1"/>
    <x v="2"/>
    <x v="2"/>
    <x v="3"/>
    <x v="3"/>
    <x v="0"/>
    <x v="3"/>
    <x v="2"/>
    <x v="3"/>
    <x v="0"/>
    <x v="0"/>
    <x v="2"/>
    <x v="0"/>
    <x v="1"/>
    <x v="0"/>
    <x v="0"/>
    <x v="2"/>
    <x v="1"/>
    <x v="4"/>
    <x v="3"/>
    <x v="0"/>
    <x v="2"/>
    <x v="0"/>
    <x v="3"/>
    <x v="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7"/>
    <x v="1"/>
    <x v="1"/>
    <x v="0"/>
    <x v="4"/>
    <x v="0"/>
    <x v="0"/>
    <x v="0"/>
    <x v="2"/>
    <x v="1"/>
    <x v="2"/>
    <x v="2"/>
    <x v="3"/>
    <x v="3"/>
    <x v="0"/>
    <x v="3"/>
    <x v="2"/>
    <x v="3"/>
    <x v="0"/>
    <x v="0"/>
    <x v="2"/>
    <x v="1"/>
    <x v="3"/>
    <x v="2"/>
    <x v="0"/>
    <x v="2"/>
    <x v="0"/>
    <x v="2"/>
    <x v="3"/>
    <x v="0"/>
    <x v="3"/>
    <x v="1"/>
    <x v="1"/>
    <x v="1"/>
    <x v="0"/>
    <x v="1"/>
    <x v="1"/>
    <x v="2"/>
    <x v="1"/>
    <x v="2"/>
    <x v="0"/>
    <x v="0"/>
    <x v="0"/>
    <x v="0"/>
    <x v="0"/>
    <x v="0"/>
    <x v="0"/>
    <x v="0"/>
    <x v="0"/>
    <x v="0"/>
    <x v="0"/>
  </r>
  <r>
    <x v="38"/>
    <x v="1"/>
    <x v="2"/>
    <x v="0"/>
    <x v="1"/>
    <x v="1"/>
    <x v="0"/>
    <x v="0"/>
    <x v="0"/>
    <x v="3"/>
    <x v="1"/>
    <x v="2"/>
    <x v="3"/>
    <x v="3"/>
    <x v="2"/>
    <x v="3"/>
    <x v="2"/>
    <x v="3"/>
    <x v="1"/>
    <x v="4"/>
    <x v="4"/>
    <x v="3"/>
    <x v="2"/>
    <x v="1"/>
    <x v="1"/>
    <x v="2"/>
    <x v="2"/>
    <x v="4"/>
    <x v="3"/>
    <x v="1"/>
    <x v="0"/>
    <x v="3"/>
    <x v="2"/>
    <x v="2"/>
    <x v="1"/>
    <x v="1"/>
    <x v="0"/>
    <x v="0"/>
    <x v="0"/>
    <x v="0"/>
    <x v="2"/>
    <x v="0"/>
    <x v="0"/>
    <x v="0"/>
    <x v="0"/>
    <x v="0"/>
    <x v="0"/>
    <x v="0"/>
    <x v="0"/>
    <x v="0"/>
    <x v="0"/>
  </r>
  <r>
    <x v="39"/>
    <x v="0"/>
    <x v="3"/>
    <x v="0"/>
    <x v="0"/>
    <x v="1"/>
    <x v="0"/>
    <x v="0"/>
    <x v="0"/>
    <x v="3"/>
    <x v="3"/>
    <x v="2"/>
    <x v="3"/>
    <x v="3"/>
    <x v="2"/>
    <x v="3"/>
    <x v="2"/>
    <x v="3"/>
    <x v="0"/>
    <x v="2"/>
    <x v="3"/>
    <x v="1"/>
    <x v="3"/>
    <x v="0"/>
    <x v="0"/>
    <x v="1"/>
    <x v="0"/>
    <x v="0"/>
    <x v="0"/>
    <x v="0"/>
    <x v="3"/>
    <x v="1"/>
    <x v="1"/>
    <x v="3"/>
    <x v="0"/>
    <x v="1"/>
    <x v="0"/>
    <x v="2"/>
    <x v="1"/>
    <x v="2"/>
    <x v="2"/>
    <x v="0"/>
    <x v="0"/>
    <x v="0"/>
    <x v="0"/>
    <x v="0"/>
    <x v="0"/>
    <x v="0"/>
    <x v="0"/>
    <x v="0"/>
    <x v="0"/>
  </r>
  <r>
    <x v="40"/>
    <x v="1"/>
    <x v="0"/>
    <x v="4"/>
    <x v="1"/>
    <x v="1"/>
    <x v="0"/>
    <x v="0"/>
    <x v="0"/>
    <x v="3"/>
    <x v="1"/>
    <x v="2"/>
    <x v="3"/>
    <x v="3"/>
    <x v="0"/>
    <x v="3"/>
    <x v="2"/>
    <x v="3"/>
    <x v="0"/>
    <x v="0"/>
    <x v="0"/>
    <x v="1"/>
    <x v="2"/>
    <x v="3"/>
    <x v="0"/>
    <x v="0"/>
    <x v="0"/>
    <x v="0"/>
    <x v="0"/>
    <x v="0"/>
    <x v="0"/>
    <x v="0"/>
    <x v="0"/>
    <x v="0"/>
    <x v="0"/>
    <x v="1"/>
    <x v="1"/>
    <x v="1"/>
    <x v="1"/>
    <x v="0"/>
    <x v="2"/>
    <x v="0"/>
    <x v="0"/>
    <x v="0"/>
    <x v="0"/>
    <x v="0"/>
    <x v="0"/>
    <x v="0"/>
    <x v="0"/>
    <x v="0"/>
    <x v="0"/>
  </r>
  <r>
    <x v="41"/>
    <x v="1"/>
    <x v="1"/>
    <x v="4"/>
    <x v="1"/>
    <x v="0"/>
    <x v="0"/>
    <x v="0"/>
    <x v="2"/>
    <x v="1"/>
    <x v="2"/>
    <x v="2"/>
    <x v="3"/>
    <x v="3"/>
    <x v="1"/>
    <x v="3"/>
    <x v="2"/>
    <x v="3"/>
    <x v="3"/>
    <x v="1"/>
    <x v="1"/>
    <x v="4"/>
    <x v="0"/>
    <x v="2"/>
    <x v="0"/>
    <x v="3"/>
    <x v="2"/>
    <x v="1"/>
    <x v="2"/>
    <x v="0"/>
    <x v="1"/>
    <x v="1"/>
    <x v="2"/>
    <x v="1"/>
    <x v="3"/>
    <x v="0"/>
    <x v="0"/>
    <x v="0"/>
    <x v="0"/>
    <x v="1"/>
    <x v="2"/>
    <x v="0"/>
    <x v="0"/>
    <x v="0"/>
    <x v="0"/>
    <x v="0"/>
    <x v="0"/>
    <x v="0"/>
    <x v="0"/>
    <x v="0"/>
    <x v="0"/>
  </r>
  <r>
    <x v="42"/>
    <x v="0"/>
    <x v="3"/>
    <x v="0"/>
    <x v="1"/>
    <x v="1"/>
    <x v="0"/>
    <x v="0"/>
    <x v="4"/>
    <x v="2"/>
    <x v="4"/>
    <x v="2"/>
    <x v="3"/>
    <x v="3"/>
    <x v="0"/>
    <x v="3"/>
    <x v="2"/>
    <x v="3"/>
    <x v="3"/>
    <x v="4"/>
    <x v="2"/>
    <x v="4"/>
    <x v="4"/>
    <x v="1"/>
    <x v="1"/>
    <x v="0"/>
    <x v="2"/>
    <x v="1"/>
    <x v="2"/>
    <x v="3"/>
    <x v="3"/>
    <x v="4"/>
    <x v="2"/>
    <x v="3"/>
    <x v="4"/>
    <x v="0"/>
    <x v="0"/>
    <x v="1"/>
    <x v="1"/>
    <x v="0"/>
    <x v="0"/>
    <x v="0"/>
    <x v="0"/>
    <x v="0"/>
    <x v="0"/>
    <x v="0"/>
    <x v="0"/>
    <x v="0"/>
    <x v="0"/>
    <x v="0"/>
    <x v="0"/>
  </r>
  <r>
    <x v="43"/>
    <x v="0"/>
    <x v="3"/>
    <x v="0"/>
    <x v="1"/>
    <x v="0"/>
    <x v="0"/>
    <x v="0"/>
    <x v="0"/>
    <x v="4"/>
    <x v="1"/>
    <x v="2"/>
    <x v="3"/>
    <x v="3"/>
    <x v="0"/>
    <x v="3"/>
    <x v="2"/>
    <x v="3"/>
    <x v="0"/>
    <x v="3"/>
    <x v="1"/>
    <x v="1"/>
    <x v="1"/>
    <x v="0"/>
    <x v="1"/>
    <x v="3"/>
    <x v="2"/>
    <x v="1"/>
    <x v="3"/>
    <x v="0"/>
    <x v="0"/>
    <x v="3"/>
    <x v="4"/>
    <x v="2"/>
    <x v="3"/>
    <x v="0"/>
    <x v="0"/>
    <x v="1"/>
    <x v="1"/>
    <x v="0"/>
    <x v="2"/>
    <x v="0"/>
    <x v="0"/>
    <x v="0"/>
    <x v="0"/>
    <x v="0"/>
    <x v="0"/>
    <x v="0"/>
    <x v="0"/>
    <x v="0"/>
    <x v="0"/>
  </r>
  <r>
    <x v="44"/>
    <x v="1"/>
    <x v="3"/>
    <x v="0"/>
    <x v="4"/>
    <x v="1"/>
    <x v="0"/>
    <x v="0"/>
    <x v="4"/>
    <x v="4"/>
    <x v="1"/>
    <x v="2"/>
    <x v="3"/>
    <x v="3"/>
    <x v="0"/>
    <x v="3"/>
    <x v="2"/>
    <x v="3"/>
    <x v="0"/>
    <x v="0"/>
    <x v="2"/>
    <x v="1"/>
    <x v="2"/>
    <x v="2"/>
    <x v="0"/>
    <x v="1"/>
    <x v="0"/>
    <x v="2"/>
    <x v="3"/>
    <x v="0"/>
    <x v="1"/>
    <x v="4"/>
    <x v="1"/>
    <x v="1"/>
    <x v="0"/>
    <x v="0"/>
    <x v="0"/>
    <x v="1"/>
    <x v="0"/>
    <x v="0"/>
    <x v="0"/>
    <x v="0"/>
    <x v="0"/>
    <x v="0"/>
    <x v="0"/>
    <x v="0"/>
    <x v="0"/>
    <x v="0"/>
    <x v="0"/>
    <x v="0"/>
    <x v="0"/>
  </r>
  <r>
    <x v="45"/>
    <x v="0"/>
    <x v="3"/>
    <x v="4"/>
    <x v="1"/>
    <x v="1"/>
    <x v="0"/>
    <x v="1"/>
    <x v="4"/>
    <x v="3"/>
    <x v="1"/>
    <x v="2"/>
    <x v="3"/>
    <x v="3"/>
    <x v="0"/>
    <x v="3"/>
    <x v="2"/>
    <x v="3"/>
    <x v="1"/>
    <x v="1"/>
    <x v="0"/>
    <x v="4"/>
    <x v="0"/>
    <x v="1"/>
    <x v="2"/>
    <x v="2"/>
    <x v="3"/>
    <x v="4"/>
    <x v="1"/>
    <x v="1"/>
    <x v="0"/>
    <x v="3"/>
    <x v="4"/>
    <x v="3"/>
    <x v="4"/>
    <x v="0"/>
    <x v="0"/>
    <x v="0"/>
    <x v="1"/>
    <x v="0"/>
    <x v="2"/>
    <x v="0"/>
    <x v="0"/>
    <x v="0"/>
    <x v="0"/>
    <x v="0"/>
    <x v="0"/>
    <x v="0"/>
    <x v="0"/>
    <x v="0"/>
    <x v="0"/>
  </r>
  <r>
    <x v="46"/>
    <x v="1"/>
    <x v="1"/>
    <x v="4"/>
    <x v="1"/>
    <x v="1"/>
    <x v="0"/>
    <x v="0"/>
    <x v="2"/>
    <x v="1"/>
    <x v="2"/>
    <x v="2"/>
    <x v="3"/>
    <x v="3"/>
    <x v="2"/>
    <x v="3"/>
    <x v="2"/>
    <x v="3"/>
    <x v="0"/>
    <x v="2"/>
    <x v="4"/>
    <x v="1"/>
    <x v="1"/>
    <x v="2"/>
    <x v="0"/>
    <x v="3"/>
    <x v="0"/>
    <x v="2"/>
    <x v="3"/>
    <x v="0"/>
    <x v="1"/>
    <x v="1"/>
    <x v="1"/>
    <x v="1"/>
    <x v="0"/>
    <x v="0"/>
    <x v="0"/>
    <x v="1"/>
    <x v="1"/>
    <x v="0"/>
    <x v="2"/>
    <x v="0"/>
    <x v="0"/>
    <x v="0"/>
    <x v="0"/>
    <x v="0"/>
    <x v="0"/>
    <x v="0"/>
    <x v="0"/>
    <x v="0"/>
    <x v="0"/>
  </r>
  <r>
    <x v="47"/>
    <x v="1"/>
    <x v="0"/>
    <x v="4"/>
    <x v="1"/>
    <x v="1"/>
    <x v="0"/>
    <x v="0"/>
    <x v="2"/>
    <x v="1"/>
    <x v="2"/>
    <x v="2"/>
    <x v="3"/>
    <x v="3"/>
    <x v="1"/>
    <x v="3"/>
    <x v="2"/>
    <x v="3"/>
    <x v="0"/>
    <x v="0"/>
    <x v="1"/>
    <x v="1"/>
    <x v="0"/>
    <x v="3"/>
    <x v="0"/>
    <x v="0"/>
    <x v="2"/>
    <x v="0"/>
    <x v="0"/>
    <x v="0"/>
    <x v="4"/>
    <x v="0"/>
    <x v="0"/>
    <x v="0"/>
    <x v="0"/>
    <x v="0"/>
    <x v="0"/>
    <x v="0"/>
    <x v="0"/>
    <x v="1"/>
    <x v="2"/>
    <x v="0"/>
    <x v="0"/>
    <x v="0"/>
    <x v="0"/>
    <x v="0"/>
    <x v="0"/>
    <x v="0"/>
    <x v="0"/>
    <x v="0"/>
    <x v="0"/>
  </r>
  <r>
    <x v="48"/>
    <x v="1"/>
    <x v="1"/>
    <x v="3"/>
    <x v="0"/>
    <x v="1"/>
    <x v="1"/>
    <x v="1"/>
    <x v="0"/>
    <x v="0"/>
    <x v="3"/>
    <x v="3"/>
    <x v="2"/>
    <x v="2"/>
    <x v="0"/>
    <x v="0"/>
    <x v="0"/>
    <x v="2"/>
    <x v="1"/>
    <x v="3"/>
    <x v="3"/>
    <x v="2"/>
    <x v="4"/>
    <x v="4"/>
    <x v="2"/>
    <x v="4"/>
    <x v="2"/>
    <x v="3"/>
    <x v="3"/>
    <x v="1"/>
    <x v="4"/>
    <x v="4"/>
    <x v="1"/>
    <x v="2"/>
    <x v="2"/>
    <x v="0"/>
    <x v="0"/>
    <x v="1"/>
    <x v="0"/>
    <x v="0"/>
    <x v="2"/>
    <x v="0"/>
    <x v="0"/>
    <x v="0"/>
    <x v="0"/>
    <x v="0"/>
    <x v="0"/>
    <x v="0"/>
    <x v="0"/>
    <x v="0"/>
    <x v="0"/>
  </r>
  <r>
    <x v="49"/>
    <x v="0"/>
    <x v="1"/>
    <x v="0"/>
    <x v="3"/>
    <x v="1"/>
    <x v="0"/>
    <x v="0"/>
    <x v="2"/>
    <x v="1"/>
    <x v="2"/>
    <x v="2"/>
    <x v="3"/>
    <x v="3"/>
    <x v="2"/>
    <x v="3"/>
    <x v="2"/>
    <x v="3"/>
    <x v="1"/>
    <x v="2"/>
    <x v="0"/>
    <x v="4"/>
    <x v="3"/>
    <x v="0"/>
    <x v="1"/>
    <x v="0"/>
    <x v="0"/>
    <x v="0"/>
    <x v="2"/>
    <x v="0"/>
    <x v="0"/>
    <x v="0"/>
    <x v="0"/>
    <x v="2"/>
    <x v="0"/>
    <x v="0"/>
    <x v="0"/>
    <x v="0"/>
    <x v="0"/>
    <x v="0"/>
    <x v="2"/>
    <x v="0"/>
    <x v="0"/>
    <x v="0"/>
    <x v="0"/>
    <x v="0"/>
    <x v="0"/>
    <x v="0"/>
    <x v="0"/>
    <x v="0"/>
    <x v="0"/>
  </r>
  <r>
    <x v="50"/>
    <x v="0"/>
    <x v="1"/>
    <x v="3"/>
    <x v="1"/>
    <x v="0"/>
    <x v="0"/>
    <x v="1"/>
    <x v="0"/>
    <x v="0"/>
    <x v="1"/>
    <x v="5"/>
    <x v="1"/>
    <x v="2"/>
    <x v="0"/>
    <x v="4"/>
    <x v="0"/>
    <x v="5"/>
    <x v="3"/>
    <x v="3"/>
    <x v="2"/>
    <x v="2"/>
    <x v="0"/>
    <x v="0"/>
    <x v="2"/>
    <x v="2"/>
    <x v="0"/>
    <x v="2"/>
    <x v="3"/>
    <x v="1"/>
    <x v="3"/>
    <x v="3"/>
    <x v="1"/>
    <x v="3"/>
    <x v="3"/>
    <x v="1"/>
    <x v="0"/>
    <x v="0"/>
    <x v="0"/>
    <x v="1"/>
    <x v="0"/>
    <x v="0"/>
    <x v="0"/>
    <x v="0"/>
    <x v="0"/>
    <x v="0"/>
    <x v="0"/>
    <x v="0"/>
    <x v="0"/>
    <x v="0"/>
    <x v="0"/>
  </r>
  <r>
    <x v="51"/>
    <x v="1"/>
    <x v="1"/>
    <x v="0"/>
    <x v="1"/>
    <x v="0"/>
    <x v="1"/>
    <x v="1"/>
    <x v="3"/>
    <x v="3"/>
    <x v="1"/>
    <x v="2"/>
    <x v="3"/>
    <x v="3"/>
    <x v="0"/>
    <x v="3"/>
    <x v="2"/>
    <x v="3"/>
    <x v="0"/>
    <x v="2"/>
    <x v="3"/>
    <x v="1"/>
    <x v="3"/>
    <x v="4"/>
    <x v="1"/>
    <x v="0"/>
    <x v="0"/>
    <x v="0"/>
    <x v="1"/>
    <x v="0"/>
    <x v="0"/>
    <x v="0"/>
    <x v="0"/>
    <x v="2"/>
    <x v="0"/>
    <x v="0"/>
    <x v="0"/>
    <x v="0"/>
    <x v="0"/>
    <x v="0"/>
    <x v="2"/>
    <x v="0"/>
    <x v="0"/>
    <x v="0"/>
    <x v="0"/>
    <x v="0"/>
    <x v="0"/>
    <x v="0"/>
    <x v="0"/>
    <x v="0"/>
    <x v="0"/>
  </r>
  <r>
    <x v="52"/>
    <x v="1"/>
    <x v="0"/>
    <x v="4"/>
    <x v="1"/>
    <x v="0"/>
    <x v="0"/>
    <x v="0"/>
    <x v="2"/>
    <x v="1"/>
    <x v="2"/>
    <x v="2"/>
    <x v="3"/>
    <x v="3"/>
    <x v="0"/>
    <x v="3"/>
    <x v="2"/>
    <x v="3"/>
    <x v="4"/>
    <x v="4"/>
    <x v="4"/>
    <x v="3"/>
    <x v="0"/>
    <x v="1"/>
    <x v="3"/>
    <x v="1"/>
    <x v="4"/>
    <x v="4"/>
    <x v="2"/>
    <x v="4"/>
    <x v="1"/>
    <x v="1"/>
    <x v="4"/>
    <x v="1"/>
    <x v="1"/>
    <x v="1"/>
    <x v="1"/>
    <x v="0"/>
    <x v="0"/>
    <x v="0"/>
    <x v="0"/>
    <x v="0"/>
    <x v="0"/>
    <x v="0"/>
    <x v="0"/>
    <x v="0"/>
    <x v="0"/>
    <x v="0"/>
    <x v="0"/>
    <x v="0"/>
    <x v="0"/>
  </r>
  <r>
    <x v="53"/>
    <x v="1"/>
    <x v="1"/>
    <x v="0"/>
    <x v="4"/>
    <x v="1"/>
    <x v="0"/>
    <x v="0"/>
    <x v="2"/>
    <x v="1"/>
    <x v="2"/>
    <x v="2"/>
    <x v="3"/>
    <x v="3"/>
    <x v="0"/>
    <x v="3"/>
    <x v="2"/>
    <x v="3"/>
    <x v="1"/>
    <x v="3"/>
    <x v="4"/>
    <x v="1"/>
    <x v="4"/>
    <x v="4"/>
    <x v="1"/>
    <x v="4"/>
    <x v="2"/>
    <x v="2"/>
    <x v="4"/>
    <x v="1"/>
    <x v="3"/>
    <x v="3"/>
    <x v="1"/>
    <x v="4"/>
    <x v="3"/>
    <x v="0"/>
    <x v="0"/>
    <x v="1"/>
    <x v="0"/>
    <x v="0"/>
    <x v="0"/>
    <x v="0"/>
    <x v="0"/>
    <x v="0"/>
    <x v="0"/>
    <x v="0"/>
    <x v="0"/>
    <x v="0"/>
    <x v="0"/>
    <x v="0"/>
    <x v="0"/>
  </r>
  <r>
    <x v="54"/>
    <x v="0"/>
    <x v="1"/>
    <x v="2"/>
    <x v="3"/>
    <x v="1"/>
    <x v="0"/>
    <x v="1"/>
    <x v="4"/>
    <x v="0"/>
    <x v="3"/>
    <x v="0"/>
    <x v="4"/>
    <x v="6"/>
    <x v="0"/>
    <x v="0"/>
    <x v="3"/>
    <x v="4"/>
    <x v="3"/>
    <x v="3"/>
    <x v="0"/>
    <x v="1"/>
    <x v="2"/>
    <x v="0"/>
    <x v="0"/>
    <x v="0"/>
    <x v="3"/>
    <x v="0"/>
    <x v="0"/>
    <x v="0"/>
    <x v="0"/>
    <x v="0"/>
    <x v="4"/>
    <x v="4"/>
    <x v="0"/>
    <x v="0"/>
    <x v="0"/>
    <x v="1"/>
    <x v="1"/>
    <x v="0"/>
    <x v="2"/>
    <x v="0"/>
    <x v="0"/>
    <x v="0"/>
    <x v="0"/>
    <x v="0"/>
    <x v="0"/>
    <x v="0"/>
    <x v="0"/>
    <x v="0"/>
    <x v="0"/>
  </r>
  <r>
    <x v="55"/>
    <x v="1"/>
    <x v="1"/>
    <x v="0"/>
    <x v="1"/>
    <x v="1"/>
    <x v="0"/>
    <x v="0"/>
    <x v="2"/>
    <x v="3"/>
    <x v="5"/>
    <x v="2"/>
    <x v="3"/>
    <x v="3"/>
    <x v="1"/>
    <x v="3"/>
    <x v="2"/>
    <x v="3"/>
    <x v="0"/>
    <x v="0"/>
    <x v="2"/>
    <x v="2"/>
    <x v="0"/>
    <x v="2"/>
    <x v="0"/>
    <x v="3"/>
    <x v="0"/>
    <x v="1"/>
    <x v="2"/>
    <x v="0"/>
    <x v="2"/>
    <x v="1"/>
    <x v="4"/>
    <x v="1"/>
    <x v="1"/>
    <x v="0"/>
    <x v="0"/>
    <x v="1"/>
    <x v="1"/>
    <x v="2"/>
    <x v="2"/>
    <x v="0"/>
    <x v="0"/>
    <x v="0"/>
    <x v="0"/>
    <x v="0"/>
    <x v="0"/>
    <x v="0"/>
    <x v="0"/>
    <x v="0"/>
    <x v="0"/>
  </r>
  <r>
    <x v="56"/>
    <x v="1"/>
    <x v="0"/>
    <x v="3"/>
    <x v="1"/>
    <x v="1"/>
    <x v="1"/>
    <x v="1"/>
    <x v="5"/>
    <x v="3"/>
    <x v="5"/>
    <x v="2"/>
    <x v="3"/>
    <x v="3"/>
    <x v="2"/>
    <x v="3"/>
    <x v="2"/>
    <x v="3"/>
    <x v="0"/>
    <x v="0"/>
    <x v="3"/>
    <x v="1"/>
    <x v="2"/>
    <x v="4"/>
    <x v="0"/>
    <x v="2"/>
    <x v="3"/>
    <x v="0"/>
    <x v="0"/>
    <x v="0"/>
    <x v="3"/>
    <x v="0"/>
    <x v="3"/>
    <x v="2"/>
    <x v="0"/>
    <x v="0"/>
    <x v="0"/>
    <x v="1"/>
    <x v="1"/>
    <x v="0"/>
    <x v="0"/>
    <x v="0"/>
    <x v="0"/>
    <x v="0"/>
    <x v="0"/>
    <x v="0"/>
    <x v="0"/>
    <x v="0"/>
    <x v="0"/>
    <x v="0"/>
    <x v="0"/>
  </r>
  <r>
    <x v="57"/>
    <x v="1"/>
    <x v="0"/>
    <x v="4"/>
    <x v="1"/>
    <x v="0"/>
    <x v="0"/>
    <x v="0"/>
    <x v="4"/>
    <x v="1"/>
    <x v="2"/>
    <x v="2"/>
    <x v="3"/>
    <x v="3"/>
    <x v="0"/>
    <x v="3"/>
    <x v="2"/>
    <x v="3"/>
    <x v="0"/>
    <x v="0"/>
    <x v="1"/>
    <x v="2"/>
    <x v="0"/>
    <x v="2"/>
    <x v="0"/>
    <x v="3"/>
    <x v="0"/>
    <x v="2"/>
    <x v="0"/>
    <x v="0"/>
    <x v="2"/>
    <x v="0"/>
    <x v="0"/>
    <x v="1"/>
    <x v="0"/>
    <x v="0"/>
    <x v="1"/>
    <x v="0"/>
    <x v="0"/>
    <x v="1"/>
    <x v="2"/>
    <x v="0"/>
    <x v="0"/>
    <x v="0"/>
    <x v="0"/>
    <x v="0"/>
    <x v="0"/>
    <x v="0"/>
    <x v="0"/>
    <x v="0"/>
    <x v="0"/>
  </r>
  <r>
    <x v="58"/>
    <x v="1"/>
    <x v="3"/>
    <x v="4"/>
    <x v="1"/>
    <x v="1"/>
    <x v="0"/>
    <x v="0"/>
    <x v="2"/>
    <x v="0"/>
    <x v="1"/>
    <x v="3"/>
    <x v="5"/>
    <x v="4"/>
    <x v="2"/>
    <x v="4"/>
    <x v="4"/>
    <x v="2"/>
    <x v="0"/>
    <x v="0"/>
    <x v="0"/>
    <x v="1"/>
    <x v="2"/>
    <x v="3"/>
    <x v="0"/>
    <x v="3"/>
    <x v="0"/>
    <x v="0"/>
    <x v="2"/>
    <x v="0"/>
    <x v="0"/>
    <x v="3"/>
    <x v="0"/>
    <x v="1"/>
    <x v="0"/>
    <x v="0"/>
    <x v="0"/>
    <x v="0"/>
    <x v="0"/>
    <x v="0"/>
    <x v="2"/>
    <x v="0"/>
    <x v="0"/>
    <x v="0"/>
    <x v="0"/>
    <x v="0"/>
    <x v="0"/>
    <x v="0"/>
    <x v="0"/>
    <x v="0"/>
    <x v="0"/>
  </r>
  <r>
    <x v="59"/>
    <x v="0"/>
    <x v="1"/>
    <x v="0"/>
    <x v="3"/>
    <x v="1"/>
    <x v="0"/>
    <x v="0"/>
    <x v="2"/>
    <x v="1"/>
    <x v="2"/>
    <x v="2"/>
    <x v="3"/>
    <x v="3"/>
    <x v="2"/>
    <x v="3"/>
    <x v="2"/>
    <x v="3"/>
    <x v="0"/>
    <x v="0"/>
    <x v="1"/>
    <x v="1"/>
    <x v="2"/>
    <x v="0"/>
    <x v="0"/>
    <x v="2"/>
    <x v="0"/>
    <x v="2"/>
    <x v="0"/>
    <x v="0"/>
    <x v="2"/>
    <x v="0"/>
    <x v="1"/>
    <x v="2"/>
    <x v="0"/>
    <x v="0"/>
    <x v="0"/>
    <x v="1"/>
    <x v="1"/>
    <x v="0"/>
    <x v="0"/>
    <x v="0"/>
    <x v="0"/>
    <x v="0"/>
    <x v="0"/>
    <x v="0"/>
    <x v="0"/>
    <x v="0"/>
    <x v="0"/>
    <x v="0"/>
    <x v="0"/>
  </r>
  <r>
    <x v="60"/>
    <x v="0"/>
    <x v="3"/>
    <x v="4"/>
    <x v="4"/>
    <x v="0"/>
    <x v="0"/>
    <x v="0"/>
    <x v="0"/>
    <x v="1"/>
    <x v="2"/>
    <x v="2"/>
    <x v="3"/>
    <x v="3"/>
    <x v="0"/>
    <x v="3"/>
    <x v="2"/>
    <x v="3"/>
    <x v="0"/>
    <x v="3"/>
    <x v="4"/>
    <x v="0"/>
    <x v="1"/>
    <x v="2"/>
    <x v="0"/>
    <x v="3"/>
    <x v="0"/>
    <x v="1"/>
    <x v="2"/>
    <x v="0"/>
    <x v="3"/>
    <x v="3"/>
    <x v="2"/>
    <x v="1"/>
    <x v="3"/>
    <x v="1"/>
    <x v="1"/>
    <x v="1"/>
    <x v="1"/>
    <x v="0"/>
    <x v="0"/>
    <x v="0"/>
    <x v="0"/>
    <x v="0"/>
    <x v="0"/>
    <x v="0"/>
    <x v="0"/>
    <x v="0"/>
    <x v="0"/>
    <x v="0"/>
    <x v="0"/>
  </r>
  <r>
    <x v="61"/>
    <x v="2"/>
    <x v="5"/>
    <x v="5"/>
    <x v="5"/>
    <x v="2"/>
    <x v="2"/>
    <x v="2"/>
    <x v="5"/>
    <x v="5"/>
    <x v="2"/>
    <x v="2"/>
    <x v="3"/>
    <x v="3"/>
    <x v="4"/>
    <x v="3"/>
    <x v="2"/>
    <x v="3"/>
    <x v="5"/>
    <x v="5"/>
    <x v="5"/>
    <x v="5"/>
    <x v="5"/>
    <x v="5"/>
    <x v="4"/>
    <x v="5"/>
    <x v="5"/>
    <x v="5"/>
    <x v="5"/>
    <x v="5"/>
    <x v="5"/>
    <x v="5"/>
    <x v="5"/>
    <x v="5"/>
    <x v="5"/>
    <x v="2"/>
    <x v="2"/>
    <x v="2"/>
    <x v="2"/>
    <x v="3"/>
    <x v="3"/>
    <x v="0"/>
    <x v="0"/>
    <x v="0"/>
    <x v="0"/>
    <x v="0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47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C282:D285" firstHeaderRow="2" firstDataRow="2" firstDataCol="1" rowPageCount="12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7"/>
  </rowFields>
  <rowItems count="2">
    <i>
      <x/>
    </i>
    <i t="grand">
      <x/>
    </i>
  </rowItems>
  <colItems count="1">
    <i/>
  </colItems>
  <pageFields count="12">
    <pageField fld="0" hier="0"/>
    <pageField fld="46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54">
      <pivotArea type="all" dataOnly="0" outline="0" fieldPosition="0"/>
    </format>
    <format dxfId="53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10.xml><?xml version="1.0" encoding="utf-8"?>
<pivotTableDefinition xmlns="http://schemas.openxmlformats.org/spreadsheetml/2006/main" name="Tab22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C132:D14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72">
      <pivotArea type="all" dataOnly="0" outline="0" fieldPosition="0"/>
    </format>
    <format dxfId="71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11.xml><?xml version="1.0" encoding="utf-8"?>
<pivotTableDefinition xmlns="http://schemas.openxmlformats.org/spreadsheetml/2006/main" name="Tab10" cacheId="106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I41:J49" firstHeaderRow="2" firstDataRow="2" firstDataCol="1" rowPageCount="10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Row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0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</pageFields>
  <dataFields count="1">
    <dataField name="Contar de Status" fld="0" subtotal="count" baseField="0" baseItem="0"/>
  </dataFields>
  <formats count="2">
    <format dxfId="74">
      <pivotArea type="all" dataOnly="0" outline="0" fieldPosition="0"/>
    </format>
    <format dxfId="73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12.xml><?xml version="1.0" encoding="utf-8"?>
<pivotTableDefinition xmlns="http://schemas.openxmlformats.org/spreadsheetml/2006/main" name="Tab19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G102:H11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9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76">
      <pivotArea type="all" dataOnly="0" outline="0" fieldPosition="0"/>
    </format>
    <format dxfId="75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13.xml><?xml version="1.0" encoding="utf-8"?>
<pivotTableDefinition xmlns="http://schemas.openxmlformats.org/spreadsheetml/2006/main" name="Tab36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A222:B227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36"/>
  </rowFields>
  <rowItems count="4">
    <i>
      <x/>
    </i>
    <i>
      <x v="1"/>
    </i>
    <i>
      <x v="2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78">
      <pivotArea type="all" dataOnly="0" outline="0" fieldPosition="0"/>
    </format>
    <format dxfId="77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14.xml><?xml version="1.0" encoding="utf-8"?>
<pivotTableDefinition xmlns="http://schemas.openxmlformats.org/spreadsheetml/2006/main" name="Tab13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E72:F81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80">
      <pivotArea type="all" dataOnly="0" outline="0" fieldPosition="0"/>
    </format>
    <format dxfId="79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15.xml><?xml version="1.0" encoding="utf-8"?>
<pivotTableDefinition xmlns="http://schemas.openxmlformats.org/spreadsheetml/2006/main" name="Tab35" cacheId="106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I192:J197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35"/>
  </rowFields>
  <rowItems count="4">
    <i>
      <x/>
    </i>
    <i>
      <x v="1"/>
    </i>
    <i>
      <x v="2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82">
      <pivotArea type="all" dataOnly="0" outline="0" fieldPosition="0"/>
    </format>
    <format dxfId="81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16.xml><?xml version="1.0" encoding="utf-8"?>
<pivotTableDefinition xmlns="http://schemas.openxmlformats.org/spreadsheetml/2006/main" name="Tab24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G132:H139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5">
        <item x="0"/>
        <item x="4"/>
        <item x="1"/>
        <item x="2"/>
        <item x="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84">
      <pivotArea type="all" dataOnly="0" outline="0" fieldPosition="0"/>
    </format>
    <format dxfId="83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17.xml><?xml version="1.0" encoding="utf-8"?>
<pivotTableDefinition xmlns="http://schemas.openxmlformats.org/spreadsheetml/2006/main" name="Tab2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C13:D21" firstHeaderRow="2" firstDataRow="2" firstDataCol="1" rowPageCount="10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0">
    <pageField fld="0" hier="0"/>
    <pageField fld="1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86">
      <pivotArea type="all" dataOnly="0" outline="0" fieldPosition="0"/>
    </format>
    <format dxfId="85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18.xml><?xml version="1.0" encoding="utf-8"?>
<pivotTableDefinition xmlns="http://schemas.openxmlformats.org/spreadsheetml/2006/main" name="Tab12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C72:D81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axis="axisRow"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88">
      <pivotArea type="all" dataOnly="0" outline="0" fieldPosition="0"/>
    </format>
    <format dxfId="87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19.xml><?xml version="1.0" encoding="utf-8"?>
<pivotTableDefinition xmlns="http://schemas.openxmlformats.org/spreadsheetml/2006/main" name="Tab15" cacheId="106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I72:J79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5">
        <item x="0"/>
        <item x="3"/>
        <item x="1"/>
        <item x="2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5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90">
      <pivotArea type="all" dataOnly="0" outline="0" fieldPosition="0"/>
    </format>
    <format dxfId="89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29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G162:H17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9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56">
      <pivotArea type="all" dataOnly="0" outline="0" fieldPosition="0"/>
    </format>
    <format dxfId="55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20.xml><?xml version="1.0" encoding="utf-8"?>
<pivotTableDefinition xmlns="http://schemas.openxmlformats.org/spreadsheetml/2006/main" name="Tab8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E41:F49" firstHeaderRow="2" firstDataRow="2" firstDataCol="1" rowPageCount="10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8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0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9" hier="-1"/>
    <pageField fld="10" hier="-1"/>
  </pageFields>
  <dataFields count="1">
    <dataField name="Contar de Status" fld="0" subtotal="count" baseField="0" baseItem="0"/>
  </dataFields>
  <formats count="2">
    <format dxfId="92">
      <pivotArea type="all" dataOnly="0" outline="0" fieldPosition="0"/>
    </format>
    <format dxfId="91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21.xml><?xml version="1.0" encoding="utf-8"?>
<pivotTableDefinition xmlns="http://schemas.openxmlformats.org/spreadsheetml/2006/main" name="Tab11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A72:B8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axis="axisRow" compact="0" outline="0" showAll="0" defaultSubtotal="0">
      <items count="6">
        <item x="0"/>
        <item x="2"/>
        <item x="1"/>
        <item x="3"/>
        <item x="4"/>
        <item x="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94">
      <pivotArea type="all" dataOnly="0" outline="0" fieldPosition="0"/>
    </format>
    <format dxfId="93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22.xml><?xml version="1.0" encoding="utf-8"?>
<pivotTableDefinition xmlns="http://schemas.openxmlformats.org/spreadsheetml/2006/main" name="Tab33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E192:F20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3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96">
      <pivotArea type="all" dataOnly="0" outline="0" fieldPosition="0"/>
    </format>
    <format dxfId="95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23.xml><?xml version="1.0" encoding="utf-8"?>
<pivotTableDefinition xmlns="http://schemas.openxmlformats.org/spreadsheetml/2006/main" name="Tab34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G192:H20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3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98">
      <pivotArea type="all" dataOnly="0" outline="0" fieldPosition="0"/>
    </format>
    <format dxfId="97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24.xml><?xml version="1.0" encoding="utf-8"?>
<pivotTableDefinition xmlns="http://schemas.openxmlformats.org/spreadsheetml/2006/main" name="Tab23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E132:F14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00">
      <pivotArea type="all" dataOnly="0" outline="0" fieldPosition="0"/>
    </format>
    <format dxfId="99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25.xml><?xml version="1.0" encoding="utf-8"?>
<pivotTableDefinition xmlns="http://schemas.openxmlformats.org/spreadsheetml/2006/main" name="Tab38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E222:F227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38"/>
  </rowFields>
  <rowItems count="4">
    <i>
      <x/>
    </i>
    <i>
      <x v="1"/>
    </i>
    <i>
      <x v="2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02">
      <pivotArea type="all" dataOnly="0" outline="0" fieldPosition="0"/>
    </format>
    <format dxfId="101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26.xml><?xml version="1.0" encoding="utf-8"?>
<pivotTableDefinition xmlns="http://schemas.openxmlformats.org/spreadsheetml/2006/main" name="Tab25" cacheId="106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I132:J14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04">
      <pivotArea type="all" dataOnly="0" outline="0" fieldPosition="0"/>
    </format>
    <format dxfId="103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27.xml><?xml version="1.0" encoding="utf-8"?>
<pivotTableDefinition xmlns="http://schemas.openxmlformats.org/spreadsheetml/2006/main" name="Tab46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A282:B285" firstHeaderRow="2" firstDataRow="2" firstDataCol="1" rowPageCount="12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6"/>
  </rowFields>
  <rowItems count="2">
    <i>
      <x/>
    </i>
    <i t="grand">
      <x/>
    </i>
  </rowItems>
  <colItems count="1">
    <i/>
  </colItems>
  <pageFields count="12">
    <pageField fld="0" hier="0"/>
    <pageField fld="45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06">
      <pivotArea type="all" dataOnly="0" outline="0" fieldPosition="0"/>
    </format>
    <format dxfId="105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28.xml><?xml version="1.0" encoding="utf-8"?>
<pivotTableDefinition xmlns="http://schemas.openxmlformats.org/spreadsheetml/2006/main" name="Tab28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E162:F17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8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08">
      <pivotArea type="all" dataOnly="0" outline="0" fieldPosition="0"/>
    </format>
    <format dxfId="107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29.xml><?xml version="1.0" encoding="utf-8"?>
<pivotTableDefinition xmlns="http://schemas.openxmlformats.org/spreadsheetml/2006/main" name="Tab14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G72:H79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5">
        <item x="0"/>
        <item x="4"/>
        <item x="1"/>
        <item x="2"/>
        <item x="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10">
      <pivotArea type="all" dataOnly="0" outline="0" fieldPosition="0"/>
    </format>
    <format dxfId="109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43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E252:F255" firstHeaderRow="2" firstDataRow="2" firstDataCol="1" rowPageCount="12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axis="axisPage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3"/>
  </rowFields>
  <rowItems count="2">
    <i>
      <x/>
    </i>
    <i t="grand">
      <x/>
    </i>
  </rowItems>
  <colItems count="1">
    <i/>
  </colItems>
  <pageFields count="12">
    <pageField fld="0" hier="0"/>
    <pageField fld="42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58">
      <pivotArea type="all" dataOnly="0" outline="0" fieldPosition="0"/>
    </format>
    <format dxfId="57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30.xml><?xml version="1.0" encoding="utf-8"?>
<pivotTableDefinition xmlns="http://schemas.openxmlformats.org/spreadsheetml/2006/main" name="Tab40" cacheId="106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I222:J228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4">
        <item x="0"/>
        <item x="3"/>
        <item x="1"/>
        <item x="2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0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12">
      <pivotArea type="all" dataOnly="0" outline="0" fieldPosition="0"/>
    </format>
    <format dxfId="111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31.xml><?xml version="1.0" encoding="utf-8"?>
<pivotTableDefinition xmlns="http://schemas.openxmlformats.org/spreadsheetml/2006/main" name="Tab26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A162:B17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14">
      <pivotArea type="all" dataOnly="0" outline="0" fieldPosition="0"/>
    </format>
    <format dxfId="113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32.xml><?xml version="1.0" encoding="utf-8"?>
<pivotTableDefinition xmlns="http://schemas.openxmlformats.org/spreadsheetml/2006/main" name="Tab32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C192:D20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3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16">
      <pivotArea type="all" dataOnly="0" outline="0" fieldPosition="0"/>
    </format>
    <format dxfId="115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33.xml><?xml version="1.0" encoding="utf-8"?>
<pivotTableDefinition xmlns="http://schemas.openxmlformats.org/spreadsheetml/2006/main" name="Tab16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A102:B109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5">
        <item x="0"/>
        <item x="2"/>
        <item x="1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6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18">
      <pivotArea type="all" dataOnly="0" outline="0" fieldPosition="0"/>
    </format>
    <format dxfId="117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34.xml><?xml version="1.0" encoding="utf-8"?>
<pivotTableDefinition xmlns="http://schemas.openxmlformats.org/spreadsheetml/2006/main" name="Tab48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E282:F285" firstHeaderRow="2" firstDataRow="2" firstDataCol="1" rowPageCount="12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</pivotFields>
  <rowFields count="1">
    <field x="48"/>
  </rowFields>
  <rowItems count="2">
    <i>
      <x/>
    </i>
    <i t="grand">
      <x/>
    </i>
  </rowItems>
  <colItems count="1">
    <i/>
  </colItems>
  <pageFields count="12">
    <pageField fld="0" hier="0"/>
    <pageField fld="47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20">
      <pivotArea type="all" dataOnly="0" outline="0" fieldPosition="0"/>
    </format>
    <format dxfId="119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35.xml><?xml version="1.0" encoding="utf-8"?>
<pivotTableDefinition xmlns="http://schemas.openxmlformats.org/spreadsheetml/2006/main" name="Tab39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G222:H228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4">
        <item x="0"/>
        <item x="3"/>
        <item x="1"/>
        <item x="2"/>
      </items>
    </pivotField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39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22">
      <pivotArea type="all" dataOnly="0" outline="0" fieldPosition="0"/>
    </format>
    <format dxfId="121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36.xml><?xml version="1.0" encoding="utf-8"?>
<pivotTableDefinition xmlns="http://schemas.openxmlformats.org/spreadsheetml/2006/main" name="Tab4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G13:H21" firstHeaderRow="2" firstDataRow="2" firstDataCol="1" rowPageCount="10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0">
    <pageField fld="0" hier="0"/>
    <pageField fld="1" hier="-1"/>
    <pageField fld="2" hier="-1"/>
    <pageField fld="3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24">
      <pivotArea type="all" dataOnly="0" outline="0" fieldPosition="0"/>
    </format>
    <format dxfId="123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37.xml><?xml version="1.0" encoding="utf-8"?>
<pivotTableDefinition xmlns="http://schemas.openxmlformats.org/spreadsheetml/2006/main" name="Tab9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G41:H49" firstHeaderRow="2" firstDataRow="2" firstDataCol="1" rowPageCount="10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9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0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10" hier="-1"/>
  </pageFields>
  <dataFields count="1">
    <dataField name="Contar de Status" fld="0" subtotal="count" baseField="0" baseItem="0"/>
  </dataFields>
  <formats count="2">
    <format dxfId="126">
      <pivotArea type="all" dataOnly="0" outline="0" fieldPosition="0"/>
    </format>
    <format dxfId="125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38.xml><?xml version="1.0" encoding="utf-8"?>
<pivotTableDefinition xmlns="http://schemas.openxmlformats.org/spreadsheetml/2006/main" name="Tab21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A132:B14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28">
      <pivotArea type="all" dataOnly="0" outline="0" fieldPosition="0"/>
    </format>
    <format dxfId="127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39.xml><?xml version="1.0" encoding="utf-8"?>
<pivotTableDefinition xmlns="http://schemas.openxmlformats.org/spreadsheetml/2006/main" name="Tab1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A13:B18" firstHeaderRow="2" firstDataRow="2" firstDataCol="1" rowPageCount="9" colPageCount="1"/>
  <pivotFields count="51">
    <pivotField dataField="1" compact="0" outline="0" subtotalTop="0" showAll="0" includeNewItemsInFilter="1"/>
    <pivotField axis="axisRow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pageFields count="9"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30">
      <pivotArea type="all" dataOnly="0" outline="0" fieldPosition="0"/>
    </format>
    <format dxfId="129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18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E102:F11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3"/>
        <item x="1"/>
        <item x="0"/>
        <item x="2"/>
        <item x="5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8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60">
      <pivotArea type="all" dataOnly="0" outline="0" fieldPosition="0"/>
    </format>
    <format dxfId="59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40.xml><?xml version="1.0" encoding="utf-8"?>
<pivotTableDefinition xmlns="http://schemas.openxmlformats.org/spreadsheetml/2006/main" name="Tab44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G252:H255" firstHeaderRow="2" firstDataRow="2" firstDataCol="1" rowPageCount="12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4"/>
  </rowFields>
  <rowItems count="2">
    <i>
      <x/>
    </i>
    <i t="grand">
      <x/>
    </i>
  </rowItems>
  <colItems count="1">
    <i/>
  </colItems>
  <pageFields count="12">
    <pageField fld="0" hier="0"/>
    <pageField fld="43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32">
      <pivotArea type="all" dataOnly="0" outline="0" fieldPosition="0"/>
    </format>
    <format dxfId="131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41.xml><?xml version="1.0" encoding="utf-8"?>
<pivotTableDefinition xmlns="http://schemas.openxmlformats.org/spreadsheetml/2006/main" name="Tab20" cacheId="106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I102:J11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34">
      <pivotArea type="all" dataOnly="0" outline="0" fieldPosition="0"/>
    </format>
    <format dxfId="133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42.xml><?xml version="1.0" encoding="utf-8"?>
<pivotTableDefinition xmlns="http://schemas.openxmlformats.org/spreadsheetml/2006/main" name="Tab50" cacheId="106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I282:J285" firstHeaderRow="2" firstDataRow="2" firstDataCol="1" rowPageCount="12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</pivotFields>
  <rowFields count="1">
    <field x="50"/>
  </rowFields>
  <rowItems count="2">
    <i>
      <x/>
    </i>
    <i t="grand">
      <x/>
    </i>
  </rowItems>
  <colItems count="1">
    <i/>
  </colItems>
  <pageFields count="12">
    <pageField fld="0" hier="0"/>
    <pageField fld="49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36">
      <pivotArea type="all" dataOnly="0" outline="0" fieldPosition="0"/>
    </format>
    <format dxfId="135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43.xml><?xml version="1.0" encoding="utf-8"?>
<pivotTableDefinition xmlns="http://schemas.openxmlformats.org/spreadsheetml/2006/main" name="Tab6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A41:B46" firstHeaderRow="2" firstDataRow="2" firstDataCol="1" rowPageCount="10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Row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6"/>
  </rowFields>
  <rowItems count="4">
    <i>
      <x/>
    </i>
    <i>
      <x v="1"/>
    </i>
    <i>
      <x v="2"/>
    </i>
    <i t="grand">
      <x/>
    </i>
  </rowItems>
  <colItems count="1">
    <i/>
  </colItems>
  <pageFields count="10">
    <pageField fld="0" hier="0"/>
    <pageField fld="1" hier="-1"/>
    <pageField fld="2" hier="-1"/>
    <pageField fld="3" hier="-1"/>
    <pageField fld="4" hier="-1"/>
    <pageField fld="5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38">
      <pivotArea type="all" dataOnly="0" outline="0" fieldPosition="0"/>
    </format>
    <format dxfId="137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44.xml><?xml version="1.0" encoding="utf-8"?>
<pivotTableDefinition xmlns="http://schemas.openxmlformats.org/spreadsheetml/2006/main" name="Tab42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C252:D255" firstHeaderRow="2" firstDataRow="2" firstDataCol="1" rowPageCount="12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2"/>
  </rowFields>
  <rowItems count="2">
    <i>
      <x/>
    </i>
    <i t="grand">
      <x/>
    </i>
  </rowItems>
  <colItems count="1">
    <i/>
  </colItems>
  <pageFields count="12">
    <pageField fld="0" hier="0"/>
    <pageField fld="41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40">
      <pivotArea type="all" dataOnly="0" outline="0" fieldPosition="0"/>
    </format>
    <format dxfId="139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45.xml><?xml version="1.0" encoding="utf-8"?>
<pivotTableDefinition xmlns="http://schemas.openxmlformats.org/spreadsheetml/2006/main" name="Tab17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C102:D11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3"/>
        <item x="1"/>
        <item x="2"/>
        <item x="4"/>
        <item x="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7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42">
      <pivotArea type="all" dataOnly="0" outline="0" fieldPosition="0"/>
    </format>
    <format dxfId="141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46.xml><?xml version="1.0" encoding="utf-8"?>
<pivotTableDefinition xmlns="http://schemas.openxmlformats.org/spreadsheetml/2006/main" name="Tab31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A192:B20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3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44">
      <pivotArea type="all" dataOnly="0" outline="0" fieldPosition="0"/>
    </format>
    <format dxfId="143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47.xml><?xml version="1.0" encoding="utf-8"?>
<pivotTableDefinition xmlns="http://schemas.openxmlformats.org/spreadsheetml/2006/main" name="Tab7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C41:D46" firstHeaderRow="2" firstDataRow="2" firstDataCol="1" rowPageCount="10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Row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7"/>
  </rowFields>
  <rowItems count="4">
    <i>
      <x/>
    </i>
    <i>
      <x v="1"/>
    </i>
    <i>
      <x v="2"/>
    </i>
    <i t="grand">
      <x/>
    </i>
  </rowItems>
  <colItems count="1">
    <i/>
  </colItems>
  <pageFields count="10">
    <pageField fld="0" hier="0"/>
    <pageField fld="1" hier="-1"/>
    <pageField fld="2" hier="-1"/>
    <pageField fld="3" hier="-1"/>
    <pageField fld="4" hier="-1"/>
    <pageField fld="5" hier="-1"/>
    <pageField fld="6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46">
      <pivotArea type="all" dataOnly="0" outline="0" fieldPosition="0"/>
    </format>
    <format dxfId="145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48.xml><?xml version="1.0" encoding="utf-8"?>
<pivotTableDefinition xmlns="http://schemas.openxmlformats.org/spreadsheetml/2006/main" name="Tab41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A252:B255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1"/>
  </rowFields>
  <rowItems count="2">
    <i>
      <x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48">
      <pivotArea type="all" dataOnly="0" outline="0" fieldPosition="0"/>
    </format>
    <format dxfId="147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49.xml><?xml version="1.0" encoding="utf-8"?>
<pivotTableDefinition xmlns="http://schemas.openxmlformats.org/spreadsheetml/2006/main" name="Tab37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C222:D227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37"/>
  </rowFields>
  <rowItems count="4">
    <i>
      <x/>
    </i>
    <i>
      <x v="1"/>
    </i>
    <i>
      <x v="2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50">
      <pivotArea type="all" dataOnly="0" outline="0" fieldPosition="0"/>
    </format>
    <format dxfId="149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5" cacheId="106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I13:J18" firstHeaderRow="2" firstDataRow="2" firstDataCol="1" rowPageCount="10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Row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5"/>
  </rowFields>
  <rowItems count="4">
    <i>
      <x/>
    </i>
    <i>
      <x v="1"/>
    </i>
    <i>
      <x v="2"/>
    </i>
    <i t="grand">
      <x/>
    </i>
  </rowItems>
  <colItems count="1">
    <i/>
  </colItems>
  <pageFields count="10">
    <pageField fld="0" hier="0"/>
    <pageField fld="1" hier="-1"/>
    <pageField fld="2" hier="-1"/>
    <pageField fld="3" hier="-1"/>
    <pageField fld="4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62">
      <pivotArea type="all" dataOnly="0" outline="0" fieldPosition="0"/>
    </format>
    <format dxfId="61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50.xml><?xml version="1.0" encoding="utf-8"?>
<pivotTableDefinition xmlns="http://schemas.openxmlformats.org/spreadsheetml/2006/main" name="Tab3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E13:F21" firstHeaderRow="2" firstDataRow="2" firstDataCol="1" rowPageCount="10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0">
    <pageField fld="0" hier="0"/>
    <pageField fld="1" hier="-1"/>
    <pageField fld="2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152">
      <pivotArea type="all" dataOnly="0" outline="0" fieldPosition="0"/>
    </format>
    <format dxfId="151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45" cacheId="106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I252:J255" firstHeaderRow="2" firstDataRow="2" firstDataCol="1" rowPageCount="12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5"/>
  </rowFields>
  <rowItems count="2">
    <i>
      <x/>
    </i>
    <i t="grand">
      <x/>
    </i>
  </rowItems>
  <colItems count="1">
    <i/>
  </colItems>
  <pageFields count="12">
    <pageField fld="0" hier="0"/>
    <pageField fld="44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64">
      <pivotArea type="all" dataOnly="0" outline="0" fieldPosition="0"/>
    </format>
    <format dxfId="63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Tab30" cacheId="106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I162:J17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3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66">
      <pivotArea type="all" dataOnly="0" outline="0" fieldPosition="0"/>
    </format>
    <format dxfId="65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Tab27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C162:D170" firstHeaderRow="2" firstDataRow="2" firstDataCol="1" rowPageCount="11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5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7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1">
    <pageField fld="0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68">
      <pivotArea type="all" dataOnly="0" outline="0" fieldPosition="0"/>
    </format>
    <format dxfId="67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Tab49" cacheId="106" dataOnRows="1" applyNumberFormats="0" applyBorderFormats="0" applyFontFormats="0" applyPatternFormats="0" applyAlignmentFormats="0" applyWidthHeightFormats="1" dataCaption="Dados" updatedVersion="3" minRefreshableVersion="3" showMemberPropertyTips="0" useAutoFormatting="1" itemPrintTitles="1" createdVersion="4" indent="0" compact="0" compactData="0" gridDropZones="1">
  <location ref="G282:H285" firstHeaderRow="2" firstDataRow="2" firstDataCol="1" rowPageCount="12" colPageCount="1"/>
  <pivotFields count="51">
    <pivotField axis="axisPage" dataField="1" compact="0" outline="0" subtotalTop="0" showAll="0" includeNewItemsInFilter="1">
      <items count="287">
        <item x="61"/>
        <item m="1" x="193"/>
        <item m="1" x="121"/>
        <item m="1" x="198"/>
        <item m="1" x="276"/>
        <item m="1" x="88"/>
        <item m="1" x="126"/>
        <item m="1" x="159"/>
        <item m="1" x="202"/>
        <item m="1" x="222"/>
        <item m="1" x="241"/>
        <item m="1" x="259"/>
        <item m="1" x="279"/>
        <item m="1" x="138"/>
        <item m="1" x="92"/>
        <item m="1" x="108"/>
        <item m="1" x="129"/>
        <item m="1" x="146"/>
        <item m="1" x="154"/>
        <item m="1" x="163"/>
        <item m="1" x="174"/>
        <item m="1" x="184"/>
        <item m="1" x="194"/>
        <item m="1" x="206"/>
        <item m="1" x="216"/>
        <item m="1" x="227"/>
        <item m="1" x="236"/>
        <item m="1" x="246"/>
        <item m="1" x="254"/>
        <item m="1" x="264"/>
        <item m="1" x="272"/>
        <item m="1" x="282"/>
        <item m="1" x="170"/>
        <item m="1" x="68"/>
        <item m="1" x="181"/>
        <item m="1" x="77"/>
        <item m="1" x="191"/>
        <item m="1" x="85"/>
        <item m="1" x="203"/>
        <item m="1" x="96"/>
        <item m="1" x="213"/>
        <item m="1" x="104"/>
        <item m="1" x="223"/>
        <item m="1" x="112"/>
        <item m="1" x="232"/>
        <item m="1" x="122"/>
        <item m="1" x="242"/>
        <item m="1" x="132"/>
        <item m="1" x="250"/>
        <item m="1" x="140"/>
        <item m="1" x="87"/>
        <item m="1" x="169"/>
        <item m="1" x="258"/>
        <item m="1" x="117"/>
        <item m="1" x="205"/>
        <item m="1" x="67"/>
        <item m="1" x="238"/>
        <item m="1" x="98"/>
        <item m="1" x="180"/>
        <item m="1" x="268"/>
        <item m="1" x="128"/>
        <item m="1" x="215"/>
        <item m="1" x="76"/>
        <item m="1" x="156"/>
        <item m="1" x="248"/>
        <item m="1" x="106"/>
        <item m="1" x="190"/>
        <item m="1" x="278"/>
        <item m="1" x="137"/>
        <item m="1" x="226"/>
        <item m="1" x="84"/>
        <item m="1" x="166"/>
        <item m="1" x="256"/>
        <item m="1" x="115"/>
        <item m="1" x="201"/>
        <item m="1" x="64"/>
        <item m="1" x="145"/>
        <item m="1" x="235"/>
        <item m="1" x="95"/>
        <item m="1" x="177"/>
        <item m="1" x="266"/>
        <item m="1" x="125"/>
        <item m="1" x="212"/>
        <item m="1" x="73"/>
        <item m="1" x="153"/>
        <item m="1" x="245"/>
        <item m="1" x="103"/>
        <item m="1" x="187"/>
        <item m="1" x="275"/>
        <item m="1" x="135"/>
        <item m="1" x="221"/>
        <item m="1" x="81"/>
        <item m="1" x="162"/>
        <item m="1" x="253"/>
        <item m="1" x="111"/>
        <item m="1" x="197"/>
        <item m="1" x="285"/>
        <item m="1" x="143"/>
        <item m="1" x="231"/>
        <item m="1" x="91"/>
        <item m="1" x="173"/>
        <item m="1" x="263"/>
        <item m="1" x="120"/>
        <item m="1" x="209"/>
        <item m="1" x="260"/>
        <item m="1" x="148"/>
        <item m="1" x="269"/>
        <item m="1" x="157"/>
        <item m="1" x="280"/>
        <item m="1" x="167"/>
        <item m="1" x="65"/>
        <item m="1" x="178"/>
        <item m="1" x="74"/>
        <item m="1" x="188"/>
        <item m="1" x="82"/>
        <item m="1" x="199"/>
        <item m="1" x="93"/>
        <item m="1" x="210"/>
        <item m="1" x="151"/>
        <item m="1" x="101"/>
        <item m="1" x="273"/>
        <item m="1" x="219"/>
        <item m="1" x="160"/>
        <item m="1" x="109"/>
        <item m="1" x="283"/>
        <item m="1" x="229"/>
        <item m="1" x="171"/>
        <item m="1" x="118"/>
        <item m="1" x="69"/>
        <item m="1" x="239"/>
        <item m="1" x="182"/>
        <item m="1" x="130"/>
        <item m="1" x="78"/>
        <item m="1" x="249"/>
        <item m="1" x="192"/>
        <item m="1" x="139"/>
        <item m="1" x="86"/>
        <item m="1" x="257"/>
        <item m="1" x="204"/>
        <item m="1" x="147"/>
        <item m="1" x="97"/>
        <item m="1" x="267"/>
        <item m="1" x="214"/>
        <item m="1" x="155"/>
        <item m="1" x="105"/>
        <item m="1" x="277"/>
        <item m="1" x="224"/>
        <item m="1" x="164"/>
        <item m="1" x="113"/>
        <item m="1" x="62"/>
        <item m="1" x="233"/>
        <item m="1" x="175"/>
        <item m="1" x="123"/>
        <item m="1" x="71"/>
        <item m="1" x="243"/>
        <item m="1" x="185"/>
        <item m="1" x="133"/>
        <item m="1" x="79"/>
        <item m="1" x="251"/>
        <item m="1" x="195"/>
        <item m="1" x="141"/>
        <item m="1" x="89"/>
        <item m="1" x="261"/>
        <item m="1" x="207"/>
        <item m="1" x="149"/>
        <item m="1" x="99"/>
        <item m="1" x="270"/>
        <item m="1" x="217"/>
        <item m="1" x="158"/>
        <item m="1" x="107"/>
        <item m="1" x="281"/>
        <item m="1" x="228"/>
        <item m="1" x="168"/>
        <item m="1" x="116"/>
        <item m="1" x="66"/>
        <item m="1" x="237"/>
        <item m="1" x="179"/>
        <item m="1" x="127"/>
        <item m="1" x="75"/>
        <item m="1" x="247"/>
        <item m="1" x="189"/>
        <item m="1" x="136"/>
        <item m="1" x="225"/>
        <item m="1" x="83"/>
        <item m="1" x="165"/>
        <item m="1" x="255"/>
        <item m="1" x="114"/>
        <item m="1" x="200"/>
        <item m="1" x="63"/>
        <item m="1" x="144"/>
        <item m="1" x="234"/>
        <item m="1" x="94"/>
        <item m="1" x="176"/>
        <item m="1" x="265"/>
        <item m="1" x="124"/>
        <item m="1" x="211"/>
        <item m="1" x="72"/>
        <item m="1" x="152"/>
        <item m="1" x="244"/>
        <item m="1" x="102"/>
        <item m="1" x="186"/>
        <item m="1" x="274"/>
        <item m="1" x="134"/>
        <item m="1" x="220"/>
        <item m="1" x="80"/>
        <item m="1" x="161"/>
        <item m="1" x="252"/>
        <item m="1" x="110"/>
        <item m="1" x="196"/>
        <item m="1" x="284"/>
        <item m="1" x="142"/>
        <item m="1" x="230"/>
        <item m="1" x="90"/>
        <item m="1" x="172"/>
        <item m="1" x="262"/>
        <item m="1" x="119"/>
        <item m="1" x="208"/>
        <item m="1" x="70"/>
        <item m="1" x="150"/>
        <item m="1" x="240"/>
        <item m="1" x="100"/>
        <item m="1" x="183"/>
        <item m="1" x="271"/>
        <item m="1" x="131"/>
        <item m="1" x="2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6">
        <item x="0"/>
        <item x="5"/>
        <item x="1"/>
        <item x="2"/>
        <item x="3"/>
        <item x="4"/>
      </items>
    </pivotField>
    <pivotField axis="axisPage" compact="0" outline="0" showAll="0" defaultSubtotal="0">
      <items count="7">
        <item x="0"/>
        <item x="2"/>
        <item x="1"/>
        <item x="5"/>
        <item x="3"/>
        <item x="4"/>
        <item m="1"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</pivotFields>
  <rowFields count="1">
    <field x="49"/>
  </rowFields>
  <rowItems count="2">
    <i>
      <x/>
    </i>
    <i t="grand">
      <x/>
    </i>
  </rowItems>
  <colItems count="1">
    <i/>
  </colItems>
  <pageFields count="12">
    <pageField fld="0" hier="0"/>
    <pageField fld="48" hier="0"/>
    <pageField fld="1" hier="-1"/>
    <pageField fld="2" hier="-1"/>
    <pageField fld="3" hier="-1"/>
    <pageField fld="4" hier="-1"/>
    <pageField fld="5" hier="-1"/>
    <pageField fld="6" hier="-1"/>
    <pageField fld="7" hier="-1"/>
    <pageField fld="8" hier="-1"/>
    <pageField fld="9" hier="-1"/>
    <pageField fld="10" hier="-1"/>
  </pageFields>
  <dataFields count="1">
    <dataField name="Contar de Status" fld="0" subtotal="count" baseField="0" baseItem="0"/>
  </dataFields>
  <formats count="2">
    <format dxfId="70">
      <pivotArea type="all" dataOnly="0" outline="0" fieldPosition="0"/>
    </format>
    <format dxfId="69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pivotTable" Target="../pivotTables/pivotTable13.xml"/><Relationship Id="rId18" Type="http://schemas.openxmlformats.org/officeDocument/2006/relationships/pivotTable" Target="../pivotTables/pivotTable18.xml"/><Relationship Id="rId26" Type="http://schemas.openxmlformats.org/officeDocument/2006/relationships/pivotTable" Target="../pivotTables/pivotTable26.xml"/><Relationship Id="rId39" Type="http://schemas.openxmlformats.org/officeDocument/2006/relationships/pivotTable" Target="../pivotTables/pivotTable39.xml"/><Relationship Id="rId3" Type="http://schemas.openxmlformats.org/officeDocument/2006/relationships/pivotTable" Target="../pivotTables/pivotTable3.xml"/><Relationship Id="rId21" Type="http://schemas.openxmlformats.org/officeDocument/2006/relationships/pivotTable" Target="../pivotTables/pivotTable21.xml"/><Relationship Id="rId34" Type="http://schemas.openxmlformats.org/officeDocument/2006/relationships/pivotTable" Target="../pivotTables/pivotTable34.xml"/><Relationship Id="rId42" Type="http://schemas.openxmlformats.org/officeDocument/2006/relationships/pivotTable" Target="../pivotTables/pivotTable42.xml"/><Relationship Id="rId47" Type="http://schemas.openxmlformats.org/officeDocument/2006/relationships/pivotTable" Target="../pivotTables/pivotTable47.xml"/><Relationship Id="rId50" Type="http://schemas.openxmlformats.org/officeDocument/2006/relationships/pivotTable" Target="../pivotTables/pivotTable50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17" Type="http://schemas.openxmlformats.org/officeDocument/2006/relationships/pivotTable" Target="../pivotTables/pivotTable17.xml"/><Relationship Id="rId25" Type="http://schemas.openxmlformats.org/officeDocument/2006/relationships/pivotTable" Target="../pivotTables/pivotTable25.xml"/><Relationship Id="rId33" Type="http://schemas.openxmlformats.org/officeDocument/2006/relationships/pivotTable" Target="../pivotTables/pivotTable33.xml"/><Relationship Id="rId38" Type="http://schemas.openxmlformats.org/officeDocument/2006/relationships/pivotTable" Target="../pivotTables/pivotTable38.xml"/><Relationship Id="rId46" Type="http://schemas.openxmlformats.org/officeDocument/2006/relationships/pivotTable" Target="../pivotTables/pivotTable46.xml"/><Relationship Id="rId2" Type="http://schemas.openxmlformats.org/officeDocument/2006/relationships/pivotTable" Target="../pivotTables/pivotTable2.xml"/><Relationship Id="rId16" Type="http://schemas.openxmlformats.org/officeDocument/2006/relationships/pivotTable" Target="../pivotTables/pivotTable16.xml"/><Relationship Id="rId20" Type="http://schemas.openxmlformats.org/officeDocument/2006/relationships/pivotTable" Target="../pivotTables/pivotTable20.xml"/><Relationship Id="rId29" Type="http://schemas.openxmlformats.org/officeDocument/2006/relationships/pivotTable" Target="../pivotTables/pivotTable29.xml"/><Relationship Id="rId41" Type="http://schemas.openxmlformats.org/officeDocument/2006/relationships/pivotTable" Target="../pivotTables/pivotTable41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24" Type="http://schemas.openxmlformats.org/officeDocument/2006/relationships/pivotTable" Target="../pivotTables/pivotTable24.xml"/><Relationship Id="rId32" Type="http://schemas.openxmlformats.org/officeDocument/2006/relationships/pivotTable" Target="../pivotTables/pivotTable32.xml"/><Relationship Id="rId37" Type="http://schemas.openxmlformats.org/officeDocument/2006/relationships/pivotTable" Target="../pivotTables/pivotTable37.xml"/><Relationship Id="rId40" Type="http://schemas.openxmlformats.org/officeDocument/2006/relationships/pivotTable" Target="../pivotTables/pivotTable40.xml"/><Relationship Id="rId45" Type="http://schemas.openxmlformats.org/officeDocument/2006/relationships/pivotTable" Target="../pivotTables/pivotTable45.xml"/><Relationship Id="rId5" Type="http://schemas.openxmlformats.org/officeDocument/2006/relationships/pivotTable" Target="../pivotTables/pivotTable5.xml"/><Relationship Id="rId15" Type="http://schemas.openxmlformats.org/officeDocument/2006/relationships/pivotTable" Target="../pivotTables/pivotTable15.xml"/><Relationship Id="rId23" Type="http://schemas.openxmlformats.org/officeDocument/2006/relationships/pivotTable" Target="../pivotTables/pivotTable23.xml"/><Relationship Id="rId28" Type="http://schemas.openxmlformats.org/officeDocument/2006/relationships/pivotTable" Target="../pivotTables/pivotTable28.xml"/><Relationship Id="rId36" Type="http://schemas.openxmlformats.org/officeDocument/2006/relationships/pivotTable" Target="../pivotTables/pivotTable36.xml"/><Relationship Id="rId49" Type="http://schemas.openxmlformats.org/officeDocument/2006/relationships/pivotTable" Target="../pivotTables/pivotTable49.xml"/><Relationship Id="rId10" Type="http://schemas.openxmlformats.org/officeDocument/2006/relationships/pivotTable" Target="../pivotTables/pivotTable10.xml"/><Relationship Id="rId19" Type="http://schemas.openxmlformats.org/officeDocument/2006/relationships/pivotTable" Target="../pivotTables/pivotTable19.xml"/><Relationship Id="rId31" Type="http://schemas.openxmlformats.org/officeDocument/2006/relationships/pivotTable" Target="../pivotTables/pivotTable31.xml"/><Relationship Id="rId44" Type="http://schemas.openxmlformats.org/officeDocument/2006/relationships/pivotTable" Target="../pivotTables/pivotTable44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Relationship Id="rId22" Type="http://schemas.openxmlformats.org/officeDocument/2006/relationships/pivotTable" Target="../pivotTables/pivotTable22.xml"/><Relationship Id="rId27" Type="http://schemas.openxmlformats.org/officeDocument/2006/relationships/pivotTable" Target="../pivotTables/pivotTable27.xml"/><Relationship Id="rId30" Type="http://schemas.openxmlformats.org/officeDocument/2006/relationships/pivotTable" Target="../pivotTables/pivotTable30.xml"/><Relationship Id="rId35" Type="http://schemas.openxmlformats.org/officeDocument/2006/relationships/pivotTable" Target="../pivotTables/pivotTable35.xml"/><Relationship Id="rId43" Type="http://schemas.openxmlformats.org/officeDocument/2006/relationships/pivotTable" Target="../pivotTables/pivotTable43.xml"/><Relationship Id="rId48" Type="http://schemas.openxmlformats.org/officeDocument/2006/relationships/pivotTable" Target="../pivotTables/pivotTable48.xml"/><Relationship Id="rId8" Type="http://schemas.openxmlformats.org/officeDocument/2006/relationships/pivotTable" Target="../pivotTables/pivotTable8.xml"/><Relationship Id="rId5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13" Type="http://schemas.openxmlformats.org/officeDocument/2006/relationships/control" Target="../activeX/activeX14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8.xml"/><Relationship Id="rId12" Type="http://schemas.openxmlformats.org/officeDocument/2006/relationships/control" Target="../activeX/activeX1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7.xml"/><Relationship Id="rId11" Type="http://schemas.openxmlformats.org/officeDocument/2006/relationships/control" Target="../activeX/activeX12.xml"/><Relationship Id="rId5" Type="http://schemas.openxmlformats.org/officeDocument/2006/relationships/control" Target="../activeX/activeX6.xml"/><Relationship Id="rId10" Type="http://schemas.openxmlformats.org/officeDocument/2006/relationships/control" Target="../activeX/activeX11.xml"/><Relationship Id="rId4" Type="http://schemas.openxmlformats.org/officeDocument/2006/relationships/control" Target="../activeX/activeX5.xml"/><Relationship Id="rId9" Type="http://schemas.openxmlformats.org/officeDocument/2006/relationships/control" Target="../activeX/activeX10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V104"/>
  <sheetViews>
    <sheetView showGridLines="0" showRowColHeader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6" sqref="C6"/>
    </sheetView>
  </sheetViews>
  <sheetFormatPr defaultRowHeight="14.25"/>
  <cols>
    <col min="1" max="1" width="0.7109375" style="1" customWidth="1"/>
    <col min="2" max="2" width="36.28515625" style="1" customWidth="1"/>
    <col min="3" max="10" width="8.7109375" style="2" customWidth="1"/>
    <col min="11" max="20" width="8.7109375" style="1" customWidth="1"/>
    <col min="21" max="16384" width="9.140625" style="1"/>
  </cols>
  <sheetData>
    <row r="1" spans="1:22" ht="3.75" customHeight="1"/>
    <row r="2" spans="1:22" ht="25.5" customHeight="1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/>
    </row>
    <row r="3" spans="1:22" ht="37.5" customHeight="1"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0"/>
      <c r="V3" s="8"/>
    </row>
    <row r="4" spans="1:22" ht="3.75" customHeight="1" thickBot="1"/>
    <row r="5" spans="1:22" ht="23.25" thickBot="1">
      <c r="B5" s="7"/>
      <c r="C5" s="24" t="s">
        <v>83</v>
      </c>
      <c r="D5" s="24" t="s">
        <v>84</v>
      </c>
      <c r="E5" s="24" t="s">
        <v>28</v>
      </c>
      <c r="F5" s="24" t="s">
        <v>29</v>
      </c>
      <c r="G5" s="24" t="s">
        <v>30</v>
      </c>
      <c r="H5" s="24" t="s">
        <v>31</v>
      </c>
      <c r="I5" s="24" t="s">
        <v>32</v>
      </c>
      <c r="J5" s="24" t="s">
        <v>33</v>
      </c>
      <c r="K5" s="24" t="s">
        <v>34</v>
      </c>
      <c r="L5" s="24" t="s">
        <v>35</v>
      </c>
      <c r="M5" s="24" t="s">
        <v>36</v>
      </c>
      <c r="N5" s="24" t="s">
        <v>37</v>
      </c>
      <c r="O5" s="24" t="s">
        <v>38</v>
      </c>
      <c r="P5" s="24" t="s">
        <v>39</v>
      </c>
      <c r="Q5" s="24" t="s">
        <v>40</v>
      </c>
      <c r="R5" s="24" t="s">
        <v>41</v>
      </c>
      <c r="S5" s="24" t="s">
        <v>42</v>
      </c>
      <c r="T5" s="25" t="s">
        <v>43</v>
      </c>
    </row>
    <row r="6" spans="1:22">
      <c r="A6" s="1">
        <v>2</v>
      </c>
      <c r="B6" s="4" t="s">
        <v>44</v>
      </c>
      <c r="C6" s="26"/>
      <c r="D6" s="27"/>
      <c r="E6" s="28"/>
      <c r="F6" s="27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1"/>
    </row>
    <row r="7" spans="1:22" ht="22.5">
      <c r="B7" s="6"/>
      <c r="C7" s="24" t="s">
        <v>85</v>
      </c>
      <c r="D7" s="24" t="s">
        <v>86</v>
      </c>
      <c r="E7" s="24" t="s">
        <v>87</v>
      </c>
      <c r="F7" s="24" t="s">
        <v>88</v>
      </c>
      <c r="G7" s="24" t="s">
        <v>89</v>
      </c>
      <c r="H7" s="24" t="s">
        <v>31</v>
      </c>
      <c r="I7" s="24" t="s">
        <v>32</v>
      </c>
      <c r="J7" s="24" t="s">
        <v>33</v>
      </c>
      <c r="K7" s="24" t="s">
        <v>34</v>
      </c>
      <c r="L7" s="24" t="s">
        <v>35</v>
      </c>
      <c r="M7" s="24" t="s">
        <v>36</v>
      </c>
      <c r="N7" s="24" t="s">
        <v>37</v>
      </c>
      <c r="O7" s="24" t="s">
        <v>38</v>
      </c>
      <c r="P7" s="24" t="s">
        <v>39</v>
      </c>
      <c r="Q7" s="24" t="s">
        <v>40</v>
      </c>
      <c r="R7" s="24" t="s">
        <v>41</v>
      </c>
      <c r="S7" s="24" t="s">
        <v>42</v>
      </c>
      <c r="T7" s="25" t="s">
        <v>43</v>
      </c>
    </row>
    <row r="8" spans="1:22">
      <c r="A8" s="1">
        <v>3</v>
      </c>
      <c r="B8" s="4" t="s">
        <v>45</v>
      </c>
      <c r="C8" s="32"/>
      <c r="D8" s="33"/>
      <c r="E8" s="34"/>
      <c r="F8" s="33"/>
      <c r="G8" s="35"/>
      <c r="H8" s="36"/>
      <c r="I8" s="35"/>
      <c r="J8" s="36"/>
      <c r="K8" s="35"/>
      <c r="L8" s="36"/>
      <c r="M8" s="35"/>
      <c r="N8" s="36"/>
      <c r="O8" s="35"/>
      <c r="P8" s="36"/>
      <c r="Q8" s="35"/>
      <c r="R8" s="36"/>
      <c r="S8" s="35"/>
      <c r="T8" s="37"/>
    </row>
    <row r="9" spans="1:22" ht="45">
      <c r="B9" s="6"/>
      <c r="C9" s="24" t="s">
        <v>90</v>
      </c>
      <c r="D9" s="24" t="s">
        <v>91</v>
      </c>
      <c r="E9" s="24" t="s">
        <v>92</v>
      </c>
      <c r="F9" s="24" t="s">
        <v>93</v>
      </c>
      <c r="G9" s="24" t="s">
        <v>94</v>
      </c>
      <c r="H9" s="24" t="s">
        <v>95</v>
      </c>
      <c r="I9" s="24" t="s">
        <v>32</v>
      </c>
      <c r="J9" s="24" t="s">
        <v>33</v>
      </c>
      <c r="K9" s="24" t="s">
        <v>34</v>
      </c>
      <c r="L9" s="24" t="s">
        <v>35</v>
      </c>
      <c r="M9" s="24" t="s">
        <v>36</v>
      </c>
      <c r="N9" s="24" t="s">
        <v>37</v>
      </c>
      <c r="O9" s="24" t="s">
        <v>38</v>
      </c>
      <c r="P9" s="24" t="s">
        <v>39</v>
      </c>
      <c r="Q9" s="24" t="s">
        <v>40</v>
      </c>
      <c r="R9" s="24" t="s">
        <v>41</v>
      </c>
      <c r="S9" s="24" t="s">
        <v>42</v>
      </c>
      <c r="T9" s="25" t="s">
        <v>43</v>
      </c>
    </row>
    <row r="10" spans="1:22">
      <c r="A10" s="1">
        <v>4</v>
      </c>
      <c r="B10" s="4" t="s">
        <v>46</v>
      </c>
      <c r="C10" s="32"/>
      <c r="D10" s="33"/>
      <c r="E10" s="34"/>
      <c r="F10" s="33"/>
      <c r="G10" s="35"/>
      <c r="H10" s="36"/>
      <c r="I10" s="35"/>
      <c r="J10" s="36"/>
      <c r="K10" s="35"/>
      <c r="L10" s="36"/>
      <c r="M10" s="35"/>
      <c r="N10" s="36"/>
      <c r="O10" s="35"/>
      <c r="P10" s="36"/>
      <c r="Q10" s="35"/>
      <c r="R10" s="36"/>
      <c r="S10" s="35"/>
      <c r="T10" s="37"/>
    </row>
    <row r="11" spans="1:22" ht="22.5">
      <c r="B11" s="6"/>
      <c r="C11" s="24" t="s">
        <v>96</v>
      </c>
      <c r="D11" s="24" t="s">
        <v>97</v>
      </c>
      <c r="E11" s="24" t="s">
        <v>98</v>
      </c>
      <c r="F11" s="24" t="s">
        <v>99</v>
      </c>
      <c r="G11" s="24" t="s">
        <v>100</v>
      </c>
      <c r="H11" s="24" t="s">
        <v>31</v>
      </c>
      <c r="I11" s="24" t="s">
        <v>32</v>
      </c>
      <c r="J11" s="24" t="s">
        <v>33</v>
      </c>
      <c r="K11" s="24" t="s">
        <v>34</v>
      </c>
      <c r="L11" s="24" t="s">
        <v>35</v>
      </c>
      <c r="M11" s="24" t="s">
        <v>36</v>
      </c>
      <c r="N11" s="24" t="s">
        <v>37</v>
      </c>
      <c r="O11" s="24" t="s">
        <v>38</v>
      </c>
      <c r="P11" s="24" t="s">
        <v>39</v>
      </c>
      <c r="Q11" s="24" t="s">
        <v>40</v>
      </c>
      <c r="R11" s="24" t="s">
        <v>41</v>
      </c>
      <c r="S11" s="24" t="s">
        <v>42</v>
      </c>
      <c r="T11" s="25" t="s">
        <v>43</v>
      </c>
    </row>
    <row r="12" spans="1:22">
      <c r="A12" s="1">
        <v>5</v>
      </c>
      <c r="B12" s="4" t="s">
        <v>47</v>
      </c>
      <c r="C12" s="32"/>
      <c r="D12" s="33"/>
      <c r="E12" s="34"/>
      <c r="F12" s="33"/>
      <c r="G12" s="35"/>
      <c r="H12" s="36"/>
      <c r="I12" s="35"/>
      <c r="J12" s="36"/>
      <c r="K12" s="35"/>
      <c r="L12" s="36"/>
      <c r="M12" s="35"/>
      <c r="N12" s="36"/>
      <c r="O12" s="35"/>
      <c r="P12" s="36"/>
      <c r="Q12" s="35"/>
      <c r="R12" s="36"/>
      <c r="S12" s="35"/>
      <c r="T12" s="37"/>
    </row>
    <row r="13" spans="1:22" ht="22.5">
      <c r="B13" s="6"/>
      <c r="C13" s="24" t="s">
        <v>101</v>
      </c>
      <c r="D13" s="24" t="s">
        <v>102</v>
      </c>
      <c r="E13" s="24" t="s">
        <v>28</v>
      </c>
      <c r="F13" s="24" t="s">
        <v>29</v>
      </c>
      <c r="G13" s="24" t="s">
        <v>30</v>
      </c>
      <c r="H13" s="24" t="s">
        <v>31</v>
      </c>
      <c r="I13" s="24" t="s">
        <v>32</v>
      </c>
      <c r="J13" s="24" t="s">
        <v>33</v>
      </c>
      <c r="K13" s="24" t="s">
        <v>34</v>
      </c>
      <c r="L13" s="24" t="s">
        <v>35</v>
      </c>
      <c r="M13" s="24" t="s">
        <v>36</v>
      </c>
      <c r="N13" s="24" t="s">
        <v>37</v>
      </c>
      <c r="O13" s="24" t="s">
        <v>38</v>
      </c>
      <c r="P13" s="24" t="s">
        <v>39</v>
      </c>
      <c r="Q13" s="24" t="s">
        <v>40</v>
      </c>
      <c r="R13" s="24" t="s">
        <v>41</v>
      </c>
      <c r="S13" s="24" t="s">
        <v>42</v>
      </c>
      <c r="T13" s="25" t="s">
        <v>43</v>
      </c>
    </row>
    <row r="14" spans="1:22">
      <c r="A14" s="1">
        <v>6</v>
      </c>
      <c r="B14" s="4" t="s">
        <v>48</v>
      </c>
      <c r="C14" s="32"/>
      <c r="D14" s="33"/>
      <c r="E14" s="34"/>
      <c r="F14" s="33"/>
      <c r="G14" s="35"/>
      <c r="H14" s="36"/>
      <c r="I14" s="35"/>
      <c r="J14" s="36"/>
      <c r="K14" s="35"/>
      <c r="L14" s="36"/>
      <c r="M14" s="35"/>
      <c r="N14" s="36"/>
      <c r="O14" s="35"/>
      <c r="P14" s="36"/>
      <c r="Q14" s="35"/>
      <c r="R14" s="36"/>
      <c r="S14" s="35"/>
      <c r="T14" s="37"/>
    </row>
    <row r="15" spans="1:22">
      <c r="B15" s="6"/>
      <c r="C15" s="24" t="s">
        <v>103</v>
      </c>
      <c r="D15" s="24" t="s">
        <v>104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4" t="s">
        <v>38</v>
      </c>
      <c r="P15" s="24" t="s">
        <v>39</v>
      </c>
      <c r="Q15" s="24" t="s">
        <v>40</v>
      </c>
      <c r="R15" s="24" t="s">
        <v>41</v>
      </c>
      <c r="S15" s="24" t="s">
        <v>42</v>
      </c>
      <c r="T15" s="25" t="s">
        <v>43</v>
      </c>
    </row>
    <row r="16" spans="1:22" ht="22.5">
      <c r="A16" s="1">
        <v>7</v>
      </c>
      <c r="B16" s="4" t="s">
        <v>49</v>
      </c>
      <c r="C16" s="32"/>
      <c r="D16" s="33"/>
      <c r="E16" s="34"/>
      <c r="F16" s="33"/>
      <c r="G16" s="35"/>
      <c r="H16" s="36"/>
      <c r="I16" s="35"/>
      <c r="J16" s="36"/>
      <c r="K16" s="35"/>
      <c r="L16" s="36"/>
      <c r="M16" s="35"/>
      <c r="N16" s="36"/>
      <c r="O16" s="35"/>
      <c r="P16" s="36"/>
      <c r="Q16" s="35"/>
      <c r="R16" s="36"/>
      <c r="S16" s="35"/>
      <c r="T16" s="37"/>
    </row>
    <row r="17" spans="1:20">
      <c r="B17" s="6"/>
      <c r="C17" s="24" t="s">
        <v>103</v>
      </c>
      <c r="D17" s="24" t="s">
        <v>104</v>
      </c>
      <c r="E17" s="24" t="s">
        <v>28</v>
      </c>
      <c r="F17" s="24" t="s">
        <v>29</v>
      </c>
      <c r="G17" s="24" t="s">
        <v>30</v>
      </c>
      <c r="H17" s="24" t="s">
        <v>31</v>
      </c>
      <c r="I17" s="24" t="s">
        <v>32</v>
      </c>
      <c r="J17" s="24" t="s">
        <v>33</v>
      </c>
      <c r="K17" s="24" t="s">
        <v>34</v>
      </c>
      <c r="L17" s="24" t="s">
        <v>35</v>
      </c>
      <c r="M17" s="24" t="s">
        <v>36</v>
      </c>
      <c r="N17" s="24" t="s">
        <v>37</v>
      </c>
      <c r="O17" s="24" t="s">
        <v>38</v>
      </c>
      <c r="P17" s="24" t="s">
        <v>39</v>
      </c>
      <c r="Q17" s="24" t="s">
        <v>40</v>
      </c>
      <c r="R17" s="24" t="s">
        <v>41</v>
      </c>
      <c r="S17" s="24" t="s">
        <v>42</v>
      </c>
      <c r="T17" s="25" t="s">
        <v>43</v>
      </c>
    </row>
    <row r="18" spans="1:20" ht="33.75">
      <c r="A18" s="1">
        <v>8</v>
      </c>
      <c r="B18" s="4" t="s">
        <v>50</v>
      </c>
      <c r="C18" s="32"/>
      <c r="D18" s="33"/>
      <c r="E18" s="34"/>
      <c r="F18" s="33"/>
      <c r="G18" s="35"/>
      <c r="H18" s="36"/>
      <c r="I18" s="35"/>
      <c r="J18" s="36"/>
      <c r="K18" s="35"/>
      <c r="L18" s="36"/>
      <c r="M18" s="35"/>
      <c r="N18" s="36"/>
      <c r="O18" s="35"/>
      <c r="P18" s="36"/>
      <c r="Q18" s="35"/>
      <c r="R18" s="36"/>
      <c r="S18" s="35"/>
      <c r="T18" s="37"/>
    </row>
    <row r="19" spans="1:20" ht="33.75">
      <c r="B19" s="6"/>
      <c r="C19" s="24" t="s">
        <v>105</v>
      </c>
      <c r="D19" s="24" t="s">
        <v>106</v>
      </c>
      <c r="E19" s="24" t="s">
        <v>107</v>
      </c>
      <c r="F19" s="24" t="s">
        <v>108</v>
      </c>
      <c r="G19" s="24" t="s">
        <v>109</v>
      </c>
      <c r="H19" s="24" t="s">
        <v>31</v>
      </c>
      <c r="I19" s="24" t="s">
        <v>32</v>
      </c>
      <c r="J19" s="24" t="s">
        <v>33</v>
      </c>
      <c r="K19" s="24" t="s">
        <v>34</v>
      </c>
      <c r="L19" s="24" t="s">
        <v>35</v>
      </c>
      <c r="M19" s="24" t="s">
        <v>36</v>
      </c>
      <c r="N19" s="24" t="s">
        <v>37</v>
      </c>
      <c r="O19" s="24" t="s">
        <v>38</v>
      </c>
      <c r="P19" s="24" t="s">
        <v>39</v>
      </c>
      <c r="Q19" s="24" t="s">
        <v>40</v>
      </c>
      <c r="R19" s="24" t="s">
        <v>41</v>
      </c>
      <c r="S19" s="24" t="s">
        <v>42</v>
      </c>
      <c r="T19" s="25" t="s">
        <v>43</v>
      </c>
    </row>
    <row r="20" spans="1:20">
      <c r="A20" s="1">
        <v>9</v>
      </c>
      <c r="B20" s="4" t="s">
        <v>51</v>
      </c>
      <c r="C20" s="32"/>
      <c r="D20" s="33"/>
      <c r="E20" s="34"/>
      <c r="F20" s="33"/>
      <c r="G20" s="35"/>
      <c r="H20" s="36"/>
      <c r="I20" s="35"/>
      <c r="J20" s="36"/>
      <c r="K20" s="35"/>
      <c r="L20" s="36"/>
      <c r="M20" s="35"/>
      <c r="N20" s="36"/>
      <c r="O20" s="35"/>
      <c r="P20" s="36"/>
      <c r="Q20" s="35"/>
      <c r="R20" s="36"/>
      <c r="S20" s="35"/>
      <c r="T20" s="37"/>
    </row>
    <row r="21" spans="1:20" ht="56.25">
      <c r="B21" s="6"/>
      <c r="C21" s="24" t="s">
        <v>110</v>
      </c>
      <c r="D21" s="24" t="s">
        <v>111</v>
      </c>
      <c r="E21" s="24" t="s">
        <v>112</v>
      </c>
      <c r="F21" s="24" t="s">
        <v>113</v>
      </c>
      <c r="G21" s="24" t="s">
        <v>114</v>
      </c>
      <c r="H21" s="24" t="s">
        <v>115</v>
      </c>
      <c r="I21" s="24" t="s">
        <v>32</v>
      </c>
      <c r="J21" s="24" t="s">
        <v>33</v>
      </c>
      <c r="K21" s="24" t="s">
        <v>34</v>
      </c>
      <c r="L21" s="24" t="s">
        <v>35</v>
      </c>
      <c r="M21" s="24" t="s">
        <v>36</v>
      </c>
      <c r="N21" s="24" t="s">
        <v>37</v>
      </c>
      <c r="O21" s="24" t="s">
        <v>38</v>
      </c>
      <c r="P21" s="24" t="s">
        <v>39</v>
      </c>
      <c r="Q21" s="24" t="s">
        <v>40</v>
      </c>
      <c r="R21" s="24" t="s">
        <v>41</v>
      </c>
      <c r="S21" s="24" t="s">
        <v>42</v>
      </c>
      <c r="T21" s="25" t="s">
        <v>43</v>
      </c>
    </row>
    <row r="22" spans="1:20">
      <c r="A22" s="1">
        <v>10</v>
      </c>
      <c r="B22" s="4" t="s">
        <v>52</v>
      </c>
      <c r="C22" s="32"/>
      <c r="D22" s="33"/>
      <c r="E22" s="34"/>
      <c r="F22" s="33"/>
      <c r="G22" s="35"/>
      <c r="H22" s="36"/>
      <c r="I22" s="35"/>
      <c r="J22" s="36"/>
      <c r="K22" s="35"/>
      <c r="L22" s="36"/>
      <c r="M22" s="35"/>
      <c r="N22" s="36"/>
      <c r="O22" s="35"/>
      <c r="P22" s="36"/>
      <c r="Q22" s="35"/>
      <c r="R22" s="36"/>
      <c r="S22" s="35"/>
      <c r="T22" s="37"/>
    </row>
    <row r="23" spans="1:20" ht="33.75">
      <c r="B23" s="6"/>
      <c r="C23" s="24" t="s">
        <v>116</v>
      </c>
      <c r="D23" s="24" t="s">
        <v>117</v>
      </c>
      <c r="E23" s="24" t="s">
        <v>118</v>
      </c>
      <c r="F23" s="24" t="s">
        <v>119</v>
      </c>
      <c r="G23" s="24" t="s">
        <v>120</v>
      </c>
      <c r="H23" s="24" t="s">
        <v>31</v>
      </c>
      <c r="I23" s="24" t="s">
        <v>32</v>
      </c>
      <c r="J23" s="24" t="s">
        <v>33</v>
      </c>
      <c r="K23" s="24" t="s">
        <v>34</v>
      </c>
      <c r="L23" s="24" t="s">
        <v>35</v>
      </c>
      <c r="M23" s="24" t="s">
        <v>36</v>
      </c>
      <c r="N23" s="24" t="s">
        <v>37</v>
      </c>
      <c r="O23" s="24" t="s">
        <v>38</v>
      </c>
      <c r="P23" s="24" t="s">
        <v>39</v>
      </c>
      <c r="Q23" s="24" t="s">
        <v>40</v>
      </c>
      <c r="R23" s="24" t="s">
        <v>41</v>
      </c>
      <c r="S23" s="24" t="s">
        <v>42</v>
      </c>
      <c r="T23" s="25" t="s">
        <v>43</v>
      </c>
    </row>
    <row r="24" spans="1:20" ht="22.5">
      <c r="A24" s="1">
        <v>11</v>
      </c>
      <c r="B24" s="44" t="s">
        <v>53</v>
      </c>
      <c r="C24" s="32"/>
      <c r="D24" s="33"/>
      <c r="E24" s="34"/>
      <c r="F24" s="33"/>
      <c r="G24" s="35"/>
      <c r="H24" s="36"/>
      <c r="I24" s="35"/>
      <c r="J24" s="36"/>
      <c r="K24" s="35"/>
      <c r="L24" s="36"/>
      <c r="M24" s="35"/>
      <c r="N24" s="36"/>
      <c r="O24" s="35"/>
      <c r="P24" s="36"/>
      <c r="Q24" s="35"/>
      <c r="R24" s="36"/>
      <c r="S24" s="35"/>
      <c r="T24" s="37"/>
    </row>
    <row r="25" spans="1:20" ht="157.5">
      <c r="B25" s="6"/>
      <c r="C25" s="24" t="s">
        <v>128</v>
      </c>
      <c r="D25" s="24" t="s">
        <v>129</v>
      </c>
      <c r="E25" s="24" t="s">
        <v>130</v>
      </c>
      <c r="F25" s="24" t="s">
        <v>131</v>
      </c>
      <c r="G25" s="24" t="s">
        <v>132</v>
      </c>
      <c r="H25" s="24" t="s">
        <v>31</v>
      </c>
      <c r="I25" s="24" t="s">
        <v>32</v>
      </c>
      <c r="J25" s="24" t="s">
        <v>33</v>
      </c>
      <c r="K25" s="24" t="s">
        <v>34</v>
      </c>
      <c r="L25" s="24" t="s">
        <v>35</v>
      </c>
      <c r="M25" s="24" t="s">
        <v>36</v>
      </c>
      <c r="N25" s="24" t="s">
        <v>37</v>
      </c>
      <c r="O25" s="24" t="s">
        <v>38</v>
      </c>
      <c r="P25" s="24" t="s">
        <v>39</v>
      </c>
      <c r="Q25" s="24" t="s">
        <v>40</v>
      </c>
      <c r="R25" s="24" t="s">
        <v>41</v>
      </c>
      <c r="S25" s="24" t="s">
        <v>42</v>
      </c>
      <c r="T25" s="25" t="s">
        <v>43</v>
      </c>
    </row>
    <row r="26" spans="1:20" ht="22.5">
      <c r="A26" s="1">
        <v>12</v>
      </c>
      <c r="B26" s="44" t="s">
        <v>54</v>
      </c>
      <c r="C26" s="32"/>
      <c r="D26" s="33"/>
      <c r="E26" s="34"/>
      <c r="F26" s="33"/>
      <c r="G26" s="35"/>
      <c r="H26" s="36"/>
      <c r="I26" s="35"/>
      <c r="J26" s="36"/>
      <c r="K26" s="35"/>
      <c r="L26" s="36"/>
      <c r="M26" s="35"/>
      <c r="N26" s="36"/>
      <c r="O26" s="35"/>
      <c r="P26" s="36"/>
      <c r="Q26" s="35"/>
      <c r="R26" s="36"/>
      <c r="S26" s="35"/>
      <c r="T26" s="37"/>
    </row>
    <row r="27" spans="1:20" ht="123.75">
      <c r="B27" s="6"/>
      <c r="C27" s="24" t="s">
        <v>121</v>
      </c>
      <c r="D27" s="24" t="s">
        <v>122</v>
      </c>
      <c r="E27" s="24" t="s">
        <v>123</v>
      </c>
      <c r="F27" s="24" t="s">
        <v>124</v>
      </c>
      <c r="G27" s="24" t="s">
        <v>125</v>
      </c>
      <c r="H27" s="24" t="s">
        <v>120</v>
      </c>
      <c r="I27" s="24" t="s">
        <v>32</v>
      </c>
      <c r="J27" s="24" t="s">
        <v>33</v>
      </c>
      <c r="K27" s="24" t="s">
        <v>34</v>
      </c>
      <c r="L27" s="24" t="s">
        <v>35</v>
      </c>
      <c r="M27" s="24" t="s">
        <v>36</v>
      </c>
      <c r="N27" s="24" t="s">
        <v>37</v>
      </c>
      <c r="O27" s="24" t="s">
        <v>38</v>
      </c>
      <c r="P27" s="24" t="s">
        <v>39</v>
      </c>
      <c r="Q27" s="24" t="s">
        <v>40</v>
      </c>
      <c r="R27" s="24" t="s">
        <v>41</v>
      </c>
      <c r="S27" s="24" t="s">
        <v>42</v>
      </c>
      <c r="T27" s="25" t="s">
        <v>43</v>
      </c>
    </row>
    <row r="28" spans="1:20" ht="22.5">
      <c r="A28" s="1">
        <v>13</v>
      </c>
      <c r="B28" s="4" t="s">
        <v>55</v>
      </c>
      <c r="C28" s="32"/>
      <c r="D28" s="33"/>
      <c r="E28" s="34"/>
      <c r="F28" s="33"/>
      <c r="G28" s="35"/>
      <c r="H28" s="36"/>
      <c r="I28" s="35"/>
      <c r="J28" s="36"/>
      <c r="K28" s="35"/>
      <c r="L28" s="36"/>
      <c r="M28" s="35"/>
      <c r="N28" s="36"/>
      <c r="O28" s="35"/>
      <c r="P28" s="36"/>
      <c r="Q28" s="35"/>
      <c r="R28" s="36"/>
      <c r="S28" s="35"/>
      <c r="T28" s="37"/>
    </row>
    <row r="29" spans="1:20" ht="135">
      <c r="B29" s="6"/>
      <c r="C29" s="24" t="s">
        <v>121</v>
      </c>
      <c r="D29" s="24" t="s">
        <v>122</v>
      </c>
      <c r="E29" s="24" t="s">
        <v>123</v>
      </c>
      <c r="F29" s="24" t="s">
        <v>126</v>
      </c>
      <c r="G29" s="24" t="s">
        <v>125</v>
      </c>
      <c r="H29" s="24" t="s">
        <v>127</v>
      </c>
      <c r="I29" s="24" t="s">
        <v>32</v>
      </c>
      <c r="J29" s="24" t="s">
        <v>33</v>
      </c>
      <c r="K29" s="24" t="s">
        <v>34</v>
      </c>
      <c r="L29" s="24" t="s">
        <v>35</v>
      </c>
      <c r="M29" s="24" t="s">
        <v>36</v>
      </c>
      <c r="N29" s="24" t="s">
        <v>37</v>
      </c>
      <c r="O29" s="24" t="s">
        <v>38</v>
      </c>
      <c r="P29" s="24" t="s">
        <v>39</v>
      </c>
      <c r="Q29" s="24" t="s">
        <v>40</v>
      </c>
      <c r="R29" s="24" t="s">
        <v>41</v>
      </c>
      <c r="S29" s="24" t="s">
        <v>42</v>
      </c>
      <c r="T29" s="25" t="s">
        <v>43</v>
      </c>
    </row>
    <row r="30" spans="1:20" ht="22.5">
      <c r="A30" s="1">
        <v>14</v>
      </c>
      <c r="B30" s="4" t="s">
        <v>56</v>
      </c>
      <c r="C30" s="32"/>
      <c r="D30" s="33"/>
      <c r="E30" s="34"/>
      <c r="F30" s="33"/>
      <c r="G30" s="35"/>
      <c r="H30" s="36"/>
      <c r="I30" s="35"/>
      <c r="J30" s="36"/>
      <c r="K30" s="35"/>
      <c r="L30" s="36"/>
      <c r="M30" s="35"/>
      <c r="N30" s="36"/>
      <c r="O30" s="35"/>
      <c r="P30" s="36"/>
      <c r="Q30" s="35"/>
      <c r="R30" s="36"/>
      <c r="S30" s="35"/>
      <c r="T30" s="37"/>
    </row>
    <row r="31" spans="1:20" ht="56.25">
      <c r="B31" s="6"/>
      <c r="C31" s="24" t="s">
        <v>133</v>
      </c>
      <c r="D31" s="24" t="s">
        <v>134</v>
      </c>
      <c r="E31" s="24" t="s">
        <v>135</v>
      </c>
      <c r="F31" s="24" t="s">
        <v>136</v>
      </c>
      <c r="G31" s="24" t="s">
        <v>137</v>
      </c>
      <c r="H31" s="24" t="s">
        <v>31</v>
      </c>
      <c r="I31" s="24" t="s">
        <v>32</v>
      </c>
      <c r="J31" s="24" t="s">
        <v>33</v>
      </c>
      <c r="K31" s="24" t="s">
        <v>34</v>
      </c>
      <c r="L31" s="24" t="s">
        <v>35</v>
      </c>
      <c r="M31" s="24" t="s">
        <v>36</v>
      </c>
      <c r="N31" s="24" t="s">
        <v>37</v>
      </c>
      <c r="O31" s="24" t="s">
        <v>38</v>
      </c>
      <c r="P31" s="24" t="s">
        <v>39</v>
      </c>
      <c r="Q31" s="24" t="s">
        <v>40</v>
      </c>
      <c r="R31" s="24" t="s">
        <v>41</v>
      </c>
      <c r="S31" s="24" t="s">
        <v>42</v>
      </c>
      <c r="T31" s="25" t="s">
        <v>43</v>
      </c>
    </row>
    <row r="32" spans="1:20" ht="22.5">
      <c r="A32" s="1">
        <v>15</v>
      </c>
      <c r="B32" s="4" t="s">
        <v>57</v>
      </c>
      <c r="C32" s="32"/>
      <c r="D32" s="33"/>
      <c r="E32" s="34"/>
      <c r="F32" s="33"/>
      <c r="G32" s="35"/>
      <c r="H32" s="36"/>
      <c r="I32" s="35"/>
      <c r="J32" s="36"/>
      <c r="K32" s="35"/>
      <c r="L32" s="36"/>
      <c r="M32" s="35"/>
      <c r="N32" s="36"/>
      <c r="O32" s="35"/>
      <c r="P32" s="36"/>
      <c r="Q32" s="35"/>
      <c r="R32" s="36"/>
      <c r="S32" s="35"/>
      <c r="T32" s="37"/>
    </row>
    <row r="33" spans="1:20" ht="123.75">
      <c r="B33" s="6"/>
      <c r="C33" s="24" t="s">
        <v>121</v>
      </c>
      <c r="D33" s="24" t="s">
        <v>122</v>
      </c>
      <c r="E33" s="24" t="s">
        <v>123</v>
      </c>
      <c r="F33" s="24" t="s">
        <v>125</v>
      </c>
      <c r="G33" s="24" t="s">
        <v>120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4" t="s">
        <v>38</v>
      </c>
      <c r="P33" s="24" t="s">
        <v>39</v>
      </c>
      <c r="Q33" s="24" t="s">
        <v>40</v>
      </c>
      <c r="R33" s="24" t="s">
        <v>41</v>
      </c>
      <c r="S33" s="24" t="s">
        <v>42</v>
      </c>
      <c r="T33" s="25" t="s">
        <v>43</v>
      </c>
    </row>
    <row r="34" spans="1:20" ht="22.5">
      <c r="A34" s="1">
        <v>16</v>
      </c>
      <c r="B34" s="4" t="s">
        <v>58</v>
      </c>
      <c r="C34" s="32"/>
      <c r="D34" s="33"/>
      <c r="E34" s="34"/>
      <c r="F34" s="33"/>
      <c r="G34" s="35"/>
      <c r="H34" s="36"/>
      <c r="I34" s="35"/>
      <c r="J34" s="36"/>
      <c r="K34" s="35"/>
      <c r="L34" s="36"/>
      <c r="M34" s="35"/>
      <c r="N34" s="36"/>
      <c r="O34" s="35"/>
      <c r="P34" s="36"/>
      <c r="Q34" s="35"/>
      <c r="R34" s="36"/>
      <c r="S34" s="35"/>
      <c r="T34" s="37"/>
    </row>
    <row r="35" spans="1:20" ht="123.75">
      <c r="B35" s="6"/>
      <c r="C35" s="24" t="s">
        <v>121</v>
      </c>
      <c r="D35" s="24" t="s">
        <v>122</v>
      </c>
      <c r="E35" s="24" t="s">
        <v>123</v>
      </c>
      <c r="F35" s="24" t="s">
        <v>124</v>
      </c>
      <c r="G35" s="24" t="s">
        <v>125</v>
      </c>
      <c r="H35" s="24" t="s">
        <v>138</v>
      </c>
      <c r="I35" s="24" t="s">
        <v>32</v>
      </c>
      <c r="J35" s="24" t="s">
        <v>33</v>
      </c>
      <c r="K35" s="24" t="s">
        <v>34</v>
      </c>
      <c r="L35" s="24" t="s">
        <v>35</v>
      </c>
      <c r="M35" s="24" t="s">
        <v>36</v>
      </c>
      <c r="N35" s="24" t="s">
        <v>37</v>
      </c>
      <c r="O35" s="24" t="s">
        <v>38</v>
      </c>
      <c r="P35" s="24" t="s">
        <v>39</v>
      </c>
      <c r="Q35" s="24" t="s">
        <v>40</v>
      </c>
      <c r="R35" s="24" t="s">
        <v>41</v>
      </c>
      <c r="S35" s="24" t="s">
        <v>42</v>
      </c>
      <c r="T35" s="25" t="s">
        <v>43</v>
      </c>
    </row>
    <row r="36" spans="1:20" ht="33.75">
      <c r="A36" s="1">
        <v>17</v>
      </c>
      <c r="B36" s="4" t="s">
        <v>59</v>
      </c>
      <c r="C36" s="32"/>
      <c r="D36" s="33"/>
      <c r="E36" s="34"/>
      <c r="F36" s="33"/>
      <c r="G36" s="35"/>
      <c r="H36" s="36"/>
      <c r="I36" s="35"/>
      <c r="J36" s="36"/>
      <c r="K36" s="35"/>
      <c r="L36" s="36"/>
      <c r="M36" s="35"/>
      <c r="N36" s="36"/>
      <c r="O36" s="35"/>
      <c r="P36" s="36"/>
      <c r="Q36" s="35"/>
      <c r="R36" s="36"/>
      <c r="S36" s="35"/>
      <c r="T36" s="37"/>
    </row>
    <row r="37" spans="1:20" ht="146.25">
      <c r="B37" s="6"/>
      <c r="C37" s="24" t="s">
        <v>139</v>
      </c>
      <c r="D37" s="24" t="s">
        <v>140</v>
      </c>
      <c r="E37" s="24" t="s">
        <v>141</v>
      </c>
      <c r="F37" s="24" t="s">
        <v>142</v>
      </c>
      <c r="G37" s="24" t="s">
        <v>143</v>
      </c>
      <c r="H37" s="24" t="s">
        <v>31</v>
      </c>
      <c r="I37" s="24" t="s">
        <v>32</v>
      </c>
      <c r="J37" s="24" t="s">
        <v>33</v>
      </c>
      <c r="K37" s="24" t="s">
        <v>34</v>
      </c>
      <c r="L37" s="24" t="s">
        <v>35</v>
      </c>
      <c r="M37" s="24" t="s">
        <v>36</v>
      </c>
      <c r="N37" s="24" t="s">
        <v>37</v>
      </c>
      <c r="O37" s="24" t="s">
        <v>38</v>
      </c>
      <c r="P37" s="24" t="s">
        <v>39</v>
      </c>
      <c r="Q37" s="24" t="s">
        <v>40</v>
      </c>
      <c r="R37" s="24" t="s">
        <v>41</v>
      </c>
      <c r="S37" s="24" t="s">
        <v>42</v>
      </c>
      <c r="T37" s="25" t="s">
        <v>43</v>
      </c>
    </row>
    <row r="38" spans="1:20" ht="56.25">
      <c r="A38" s="1">
        <v>18</v>
      </c>
      <c r="B38" s="4" t="s">
        <v>60</v>
      </c>
      <c r="C38" s="32"/>
      <c r="D38" s="33"/>
      <c r="E38" s="34"/>
      <c r="F38" s="33"/>
      <c r="G38" s="35"/>
      <c r="H38" s="36"/>
      <c r="I38" s="35"/>
      <c r="J38" s="36"/>
      <c r="K38" s="35"/>
      <c r="L38" s="36"/>
      <c r="M38" s="35"/>
      <c r="N38" s="36"/>
      <c r="O38" s="35"/>
      <c r="P38" s="36"/>
      <c r="Q38" s="35"/>
      <c r="R38" s="36"/>
      <c r="S38" s="35"/>
      <c r="T38" s="37"/>
    </row>
    <row r="39" spans="1:20" ht="22.5">
      <c r="B39" s="6"/>
      <c r="C39" s="24" t="s">
        <v>144</v>
      </c>
      <c r="D39" s="24" t="s">
        <v>145</v>
      </c>
      <c r="E39" s="24" t="s">
        <v>146</v>
      </c>
      <c r="F39" s="24" t="s">
        <v>147</v>
      </c>
      <c r="G39" s="24" t="s">
        <v>148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4" t="s">
        <v>38</v>
      </c>
      <c r="P39" s="24" t="s">
        <v>39</v>
      </c>
      <c r="Q39" s="24" t="s">
        <v>40</v>
      </c>
      <c r="R39" s="24" t="s">
        <v>41</v>
      </c>
      <c r="S39" s="24" t="s">
        <v>42</v>
      </c>
      <c r="T39" s="25" t="s">
        <v>43</v>
      </c>
    </row>
    <row r="40" spans="1:20" ht="33.75">
      <c r="A40" s="1">
        <v>19</v>
      </c>
      <c r="B40" s="4" t="s">
        <v>166</v>
      </c>
      <c r="C40" s="32"/>
      <c r="D40" s="33"/>
      <c r="E40" s="34"/>
      <c r="F40" s="33"/>
      <c r="G40" s="35"/>
      <c r="H40" s="36"/>
      <c r="I40" s="35"/>
      <c r="J40" s="36"/>
      <c r="K40" s="35"/>
      <c r="L40" s="36"/>
      <c r="M40" s="35"/>
      <c r="N40" s="36"/>
      <c r="O40" s="35"/>
      <c r="P40" s="36"/>
      <c r="Q40" s="35"/>
      <c r="R40" s="36"/>
      <c r="S40" s="35"/>
      <c r="T40" s="37"/>
    </row>
    <row r="41" spans="1:20" ht="22.5">
      <c r="B41" s="6"/>
      <c r="C41" s="24" t="s">
        <v>144</v>
      </c>
      <c r="D41" s="24" t="s">
        <v>145</v>
      </c>
      <c r="E41" s="24" t="s">
        <v>146</v>
      </c>
      <c r="F41" s="24" t="s">
        <v>147</v>
      </c>
      <c r="G41" s="24" t="s">
        <v>148</v>
      </c>
      <c r="H41" s="24" t="s">
        <v>31</v>
      </c>
      <c r="I41" s="24" t="s">
        <v>32</v>
      </c>
      <c r="J41" s="24" t="s">
        <v>33</v>
      </c>
      <c r="K41" s="24" t="s">
        <v>34</v>
      </c>
      <c r="L41" s="24" t="s">
        <v>35</v>
      </c>
      <c r="M41" s="24" t="s">
        <v>36</v>
      </c>
      <c r="N41" s="24" t="s">
        <v>37</v>
      </c>
      <c r="O41" s="24" t="s">
        <v>38</v>
      </c>
      <c r="P41" s="24" t="s">
        <v>39</v>
      </c>
      <c r="Q41" s="24" t="s">
        <v>40</v>
      </c>
      <c r="R41" s="24" t="s">
        <v>41</v>
      </c>
      <c r="S41" s="24" t="s">
        <v>42</v>
      </c>
      <c r="T41" s="25" t="s">
        <v>43</v>
      </c>
    </row>
    <row r="42" spans="1:20">
      <c r="A42" s="1">
        <v>20</v>
      </c>
      <c r="B42" s="4" t="s">
        <v>61</v>
      </c>
      <c r="C42" s="32"/>
      <c r="D42" s="33"/>
      <c r="E42" s="34"/>
      <c r="F42" s="33"/>
      <c r="G42" s="35"/>
      <c r="H42" s="36"/>
      <c r="I42" s="35"/>
      <c r="J42" s="36"/>
      <c r="K42" s="35"/>
      <c r="L42" s="36"/>
      <c r="M42" s="35"/>
      <c r="N42" s="36"/>
      <c r="O42" s="35"/>
      <c r="P42" s="36"/>
      <c r="Q42" s="35"/>
      <c r="R42" s="36"/>
      <c r="S42" s="35"/>
      <c r="T42" s="37"/>
    </row>
    <row r="43" spans="1:20" ht="22.5">
      <c r="B43" s="6"/>
      <c r="C43" s="24" t="s">
        <v>144</v>
      </c>
      <c r="D43" s="24" t="s">
        <v>145</v>
      </c>
      <c r="E43" s="24" t="s">
        <v>146</v>
      </c>
      <c r="F43" s="24" t="s">
        <v>147</v>
      </c>
      <c r="G43" s="24" t="s">
        <v>148</v>
      </c>
      <c r="H43" s="24" t="s">
        <v>31</v>
      </c>
      <c r="I43" s="24" t="s">
        <v>32</v>
      </c>
      <c r="J43" s="24" t="s">
        <v>33</v>
      </c>
      <c r="K43" s="24" t="s">
        <v>34</v>
      </c>
      <c r="L43" s="24" t="s">
        <v>35</v>
      </c>
      <c r="M43" s="24" t="s">
        <v>36</v>
      </c>
      <c r="N43" s="24" t="s">
        <v>37</v>
      </c>
      <c r="O43" s="24" t="s">
        <v>38</v>
      </c>
      <c r="P43" s="24" t="s">
        <v>39</v>
      </c>
      <c r="Q43" s="24" t="s">
        <v>40</v>
      </c>
      <c r="R43" s="24" t="s">
        <v>41</v>
      </c>
      <c r="S43" s="24" t="s">
        <v>42</v>
      </c>
      <c r="T43" s="25" t="s">
        <v>43</v>
      </c>
    </row>
    <row r="44" spans="1:20" ht="22.5">
      <c r="A44" s="1">
        <v>21</v>
      </c>
      <c r="B44" s="4" t="s">
        <v>62</v>
      </c>
      <c r="C44" s="32"/>
      <c r="D44" s="33"/>
      <c r="E44" s="34"/>
      <c r="F44" s="33"/>
      <c r="G44" s="35"/>
      <c r="H44" s="36"/>
      <c r="I44" s="35"/>
      <c r="J44" s="36"/>
      <c r="K44" s="35"/>
      <c r="L44" s="36"/>
      <c r="M44" s="35"/>
      <c r="N44" s="36"/>
      <c r="O44" s="35"/>
      <c r="P44" s="36"/>
      <c r="Q44" s="35"/>
      <c r="R44" s="36"/>
      <c r="S44" s="35"/>
      <c r="T44" s="37"/>
    </row>
    <row r="45" spans="1:20" ht="22.5">
      <c r="B45" s="6"/>
      <c r="C45" s="24" t="s">
        <v>144</v>
      </c>
      <c r="D45" s="24" t="s">
        <v>145</v>
      </c>
      <c r="E45" s="24" t="s">
        <v>146</v>
      </c>
      <c r="F45" s="24" t="s">
        <v>147</v>
      </c>
      <c r="G45" s="24" t="s">
        <v>148</v>
      </c>
      <c r="H45" s="24" t="s">
        <v>31</v>
      </c>
      <c r="I45" s="24" t="s">
        <v>32</v>
      </c>
      <c r="J45" s="24" t="s">
        <v>33</v>
      </c>
      <c r="K45" s="24" t="s">
        <v>34</v>
      </c>
      <c r="L45" s="24" t="s">
        <v>35</v>
      </c>
      <c r="M45" s="24" t="s">
        <v>36</v>
      </c>
      <c r="N45" s="24" t="s">
        <v>37</v>
      </c>
      <c r="O45" s="24" t="s">
        <v>38</v>
      </c>
      <c r="P45" s="24" t="s">
        <v>39</v>
      </c>
      <c r="Q45" s="24" t="s">
        <v>40</v>
      </c>
      <c r="R45" s="24" t="s">
        <v>41</v>
      </c>
      <c r="S45" s="24" t="s">
        <v>42</v>
      </c>
      <c r="T45" s="25" t="s">
        <v>43</v>
      </c>
    </row>
    <row r="46" spans="1:20">
      <c r="A46" s="1">
        <v>22</v>
      </c>
      <c r="B46" s="4" t="s">
        <v>63</v>
      </c>
      <c r="C46" s="32"/>
      <c r="D46" s="33"/>
      <c r="E46" s="34"/>
      <c r="F46" s="33"/>
      <c r="G46" s="35"/>
      <c r="H46" s="36"/>
      <c r="I46" s="35"/>
      <c r="J46" s="36"/>
      <c r="K46" s="35"/>
      <c r="L46" s="36"/>
      <c r="M46" s="35"/>
      <c r="N46" s="36"/>
      <c r="O46" s="35"/>
      <c r="P46" s="36"/>
      <c r="Q46" s="35"/>
      <c r="R46" s="36"/>
      <c r="S46" s="35"/>
      <c r="T46" s="37"/>
    </row>
    <row r="47" spans="1:20" ht="22.5">
      <c r="B47" s="6"/>
      <c r="C47" s="24" t="s">
        <v>144</v>
      </c>
      <c r="D47" s="24" t="s">
        <v>145</v>
      </c>
      <c r="E47" s="24" t="s">
        <v>146</v>
      </c>
      <c r="F47" s="24" t="s">
        <v>147</v>
      </c>
      <c r="G47" s="24" t="s">
        <v>148</v>
      </c>
      <c r="H47" s="24" t="s">
        <v>31</v>
      </c>
      <c r="I47" s="24" t="s">
        <v>32</v>
      </c>
      <c r="J47" s="24" t="s">
        <v>33</v>
      </c>
      <c r="K47" s="24" t="s">
        <v>34</v>
      </c>
      <c r="L47" s="24" t="s">
        <v>35</v>
      </c>
      <c r="M47" s="24" t="s">
        <v>36</v>
      </c>
      <c r="N47" s="24" t="s">
        <v>37</v>
      </c>
      <c r="O47" s="24" t="s">
        <v>38</v>
      </c>
      <c r="P47" s="24" t="s">
        <v>39</v>
      </c>
      <c r="Q47" s="24" t="s">
        <v>40</v>
      </c>
      <c r="R47" s="24" t="s">
        <v>41</v>
      </c>
      <c r="S47" s="24" t="s">
        <v>42</v>
      </c>
      <c r="T47" s="25" t="s">
        <v>43</v>
      </c>
    </row>
    <row r="48" spans="1:20" ht="22.5">
      <c r="A48" s="1">
        <v>23</v>
      </c>
      <c r="B48" s="4" t="s">
        <v>64</v>
      </c>
      <c r="C48" s="32"/>
      <c r="D48" s="33"/>
      <c r="E48" s="34"/>
      <c r="F48" s="33"/>
      <c r="G48" s="35"/>
      <c r="H48" s="36"/>
      <c r="I48" s="35"/>
      <c r="J48" s="36"/>
      <c r="K48" s="35"/>
      <c r="L48" s="36"/>
      <c r="M48" s="35"/>
      <c r="N48" s="36"/>
      <c r="O48" s="35"/>
      <c r="P48" s="36"/>
      <c r="Q48" s="35"/>
      <c r="R48" s="36"/>
      <c r="S48" s="35"/>
      <c r="T48" s="37"/>
    </row>
    <row r="49" spans="1:20" ht="22.5">
      <c r="B49" s="6"/>
      <c r="C49" s="24" t="s">
        <v>144</v>
      </c>
      <c r="D49" s="24" t="s">
        <v>145</v>
      </c>
      <c r="E49" s="24" t="s">
        <v>146</v>
      </c>
      <c r="F49" s="24" t="s">
        <v>147</v>
      </c>
      <c r="G49" s="24" t="s">
        <v>148</v>
      </c>
      <c r="H49" s="24" t="s">
        <v>31</v>
      </c>
      <c r="I49" s="24" t="s">
        <v>32</v>
      </c>
      <c r="J49" s="24" t="s">
        <v>33</v>
      </c>
      <c r="K49" s="24" t="s">
        <v>34</v>
      </c>
      <c r="L49" s="24" t="s">
        <v>35</v>
      </c>
      <c r="M49" s="24" t="s">
        <v>36</v>
      </c>
      <c r="N49" s="24" t="s">
        <v>37</v>
      </c>
      <c r="O49" s="24" t="s">
        <v>38</v>
      </c>
      <c r="P49" s="24" t="s">
        <v>39</v>
      </c>
      <c r="Q49" s="24" t="s">
        <v>40</v>
      </c>
      <c r="R49" s="24" t="s">
        <v>41</v>
      </c>
      <c r="S49" s="24" t="s">
        <v>42</v>
      </c>
      <c r="T49" s="25" t="s">
        <v>43</v>
      </c>
    </row>
    <row r="50" spans="1:20" ht="22.5">
      <c r="A50" s="1">
        <v>24</v>
      </c>
      <c r="B50" s="4" t="s">
        <v>65</v>
      </c>
      <c r="C50" s="32"/>
      <c r="D50" s="33"/>
      <c r="E50" s="34"/>
      <c r="F50" s="33"/>
      <c r="G50" s="35"/>
      <c r="H50" s="36"/>
      <c r="I50" s="35"/>
      <c r="J50" s="36"/>
      <c r="K50" s="35"/>
      <c r="L50" s="36"/>
      <c r="M50" s="35"/>
      <c r="N50" s="36"/>
      <c r="O50" s="35"/>
      <c r="P50" s="36"/>
      <c r="Q50" s="35"/>
      <c r="R50" s="36"/>
      <c r="S50" s="35"/>
      <c r="T50" s="37"/>
    </row>
    <row r="51" spans="1:20" ht="22.5">
      <c r="B51" s="6"/>
      <c r="C51" s="24" t="s">
        <v>144</v>
      </c>
      <c r="D51" s="24" t="s">
        <v>145</v>
      </c>
      <c r="E51" s="24" t="s">
        <v>146</v>
      </c>
      <c r="F51" s="24" t="s">
        <v>147</v>
      </c>
      <c r="G51" s="24" t="s">
        <v>148</v>
      </c>
      <c r="H51" s="24" t="s">
        <v>31</v>
      </c>
      <c r="I51" s="24" t="s">
        <v>32</v>
      </c>
      <c r="J51" s="24" t="s">
        <v>33</v>
      </c>
      <c r="K51" s="24" t="s">
        <v>34</v>
      </c>
      <c r="L51" s="24" t="s">
        <v>35</v>
      </c>
      <c r="M51" s="24" t="s">
        <v>36</v>
      </c>
      <c r="N51" s="24" t="s">
        <v>37</v>
      </c>
      <c r="O51" s="24" t="s">
        <v>38</v>
      </c>
      <c r="P51" s="24" t="s">
        <v>39</v>
      </c>
      <c r="Q51" s="24" t="s">
        <v>40</v>
      </c>
      <c r="R51" s="24" t="s">
        <v>41</v>
      </c>
      <c r="S51" s="24" t="s">
        <v>42</v>
      </c>
      <c r="T51" s="25" t="s">
        <v>43</v>
      </c>
    </row>
    <row r="52" spans="1:20" ht="33.75">
      <c r="A52" s="1">
        <v>25</v>
      </c>
      <c r="B52" s="4" t="s">
        <v>66</v>
      </c>
      <c r="C52" s="32"/>
      <c r="D52" s="33"/>
      <c r="E52" s="34"/>
      <c r="F52" s="33"/>
      <c r="G52" s="35"/>
      <c r="H52" s="36"/>
      <c r="I52" s="35"/>
      <c r="J52" s="36"/>
      <c r="K52" s="35"/>
      <c r="L52" s="36"/>
      <c r="M52" s="35"/>
      <c r="N52" s="36"/>
      <c r="O52" s="35"/>
      <c r="P52" s="36"/>
      <c r="Q52" s="35"/>
      <c r="R52" s="36"/>
      <c r="S52" s="35"/>
      <c r="T52" s="37"/>
    </row>
    <row r="53" spans="1:20" ht="22.5">
      <c r="B53" s="6"/>
      <c r="C53" s="24" t="s">
        <v>144</v>
      </c>
      <c r="D53" s="24" t="s">
        <v>145</v>
      </c>
      <c r="E53" s="24" t="s">
        <v>146</v>
      </c>
      <c r="F53" s="24" t="s">
        <v>147</v>
      </c>
      <c r="G53" s="24" t="s">
        <v>148</v>
      </c>
      <c r="H53" s="24" t="s">
        <v>31</v>
      </c>
      <c r="I53" s="24" t="s">
        <v>32</v>
      </c>
      <c r="J53" s="24" t="s">
        <v>33</v>
      </c>
      <c r="K53" s="24" t="s">
        <v>34</v>
      </c>
      <c r="L53" s="24" t="s">
        <v>35</v>
      </c>
      <c r="M53" s="24" t="s">
        <v>36</v>
      </c>
      <c r="N53" s="24" t="s">
        <v>37</v>
      </c>
      <c r="O53" s="24" t="s">
        <v>38</v>
      </c>
      <c r="P53" s="24" t="s">
        <v>39</v>
      </c>
      <c r="Q53" s="24" t="s">
        <v>40</v>
      </c>
      <c r="R53" s="24" t="s">
        <v>41</v>
      </c>
      <c r="S53" s="24" t="s">
        <v>42</v>
      </c>
      <c r="T53" s="25" t="s">
        <v>43</v>
      </c>
    </row>
    <row r="54" spans="1:20" ht="22.5">
      <c r="A54" s="1">
        <v>26</v>
      </c>
      <c r="B54" s="4" t="s">
        <v>67</v>
      </c>
      <c r="C54" s="32"/>
      <c r="D54" s="33"/>
      <c r="E54" s="34"/>
      <c r="F54" s="33"/>
      <c r="G54" s="35"/>
      <c r="H54" s="36"/>
      <c r="I54" s="35"/>
      <c r="J54" s="36"/>
      <c r="K54" s="35"/>
      <c r="L54" s="36"/>
      <c r="M54" s="35"/>
      <c r="N54" s="36"/>
      <c r="O54" s="35"/>
      <c r="P54" s="36"/>
      <c r="Q54" s="35"/>
      <c r="R54" s="36"/>
      <c r="S54" s="35"/>
      <c r="T54" s="37"/>
    </row>
    <row r="55" spans="1:20" ht="22.5">
      <c r="B55" s="6"/>
      <c r="C55" s="24" t="s">
        <v>144</v>
      </c>
      <c r="D55" s="24" t="s">
        <v>145</v>
      </c>
      <c r="E55" s="24" t="s">
        <v>146</v>
      </c>
      <c r="F55" s="24" t="s">
        <v>147</v>
      </c>
      <c r="G55" s="24" t="s">
        <v>148</v>
      </c>
      <c r="H55" s="24" t="s">
        <v>31</v>
      </c>
      <c r="I55" s="24" t="s">
        <v>32</v>
      </c>
      <c r="J55" s="24" t="s">
        <v>33</v>
      </c>
      <c r="K55" s="24" t="s">
        <v>34</v>
      </c>
      <c r="L55" s="24" t="s">
        <v>35</v>
      </c>
      <c r="M55" s="24" t="s">
        <v>36</v>
      </c>
      <c r="N55" s="24" t="s">
        <v>37</v>
      </c>
      <c r="O55" s="24" t="s">
        <v>38</v>
      </c>
      <c r="P55" s="24" t="s">
        <v>39</v>
      </c>
      <c r="Q55" s="24" t="s">
        <v>40</v>
      </c>
      <c r="R55" s="24" t="s">
        <v>41</v>
      </c>
      <c r="S55" s="24" t="s">
        <v>42</v>
      </c>
      <c r="T55" s="25" t="s">
        <v>43</v>
      </c>
    </row>
    <row r="56" spans="1:20" ht="22.5">
      <c r="A56" s="1">
        <v>27</v>
      </c>
      <c r="B56" s="4" t="s">
        <v>68</v>
      </c>
      <c r="C56" s="32"/>
      <c r="D56" s="33"/>
      <c r="E56" s="34"/>
      <c r="F56" s="33"/>
      <c r="G56" s="35"/>
      <c r="H56" s="36"/>
      <c r="I56" s="35"/>
      <c r="J56" s="36"/>
      <c r="K56" s="35"/>
      <c r="L56" s="36"/>
      <c r="M56" s="35"/>
      <c r="N56" s="36"/>
      <c r="O56" s="35"/>
      <c r="P56" s="36"/>
      <c r="Q56" s="35"/>
      <c r="R56" s="36"/>
      <c r="S56" s="35"/>
      <c r="T56" s="37"/>
    </row>
    <row r="57" spans="1:20" ht="22.5">
      <c r="B57" s="6"/>
      <c r="C57" s="24" t="s">
        <v>144</v>
      </c>
      <c r="D57" s="24" t="s">
        <v>145</v>
      </c>
      <c r="E57" s="24" t="s">
        <v>146</v>
      </c>
      <c r="F57" s="24" t="s">
        <v>147</v>
      </c>
      <c r="G57" s="24" t="s">
        <v>148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4" t="s">
        <v>38</v>
      </c>
      <c r="P57" s="24" t="s">
        <v>39</v>
      </c>
      <c r="Q57" s="24" t="s">
        <v>40</v>
      </c>
      <c r="R57" s="24" t="s">
        <v>41</v>
      </c>
      <c r="S57" s="24" t="s">
        <v>42</v>
      </c>
      <c r="T57" s="25" t="s">
        <v>43</v>
      </c>
    </row>
    <row r="58" spans="1:20" ht="22.5">
      <c r="A58" s="1">
        <v>28</v>
      </c>
      <c r="B58" s="4" t="s">
        <v>69</v>
      </c>
      <c r="C58" s="32"/>
      <c r="D58" s="33"/>
      <c r="E58" s="34"/>
      <c r="F58" s="33"/>
      <c r="G58" s="35"/>
      <c r="H58" s="36"/>
      <c r="I58" s="35"/>
      <c r="J58" s="36"/>
      <c r="K58" s="35"/>
      <c r="L58" s="36"/>
      <c r="M58" s="35"/>
      <c r="N58" s="36"/>
      <c r="O58" s="35"/>
      <c r="P58" s="36"/>
      <c r="Q58" s="35"/>
      <c r="R58" s="36"/>
      <c r="S58" s="35"/>
      <c r="T58" s="37"/>
    </row>
    <row r="59" spans="1:20" ht="22.5">
      <c r="B59" s="6"/>
      <c r="C59" s="24" t="s">
        <v>144</v>
      </c>
      <c r="D59" s="24" t="s">
        <v>145</v>
      </c>
      <c r="E59" s="24" t="s">
        <v>146</v>
      </c>
      <c r="F59" s="24" t="s">
        <v>147</v>
      </c>
      <c r="G59" s="24" t="s">
        <v>148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4" t="s">
        <v>38</v>
      </c>
      <c r="P59" s="24" t="s">
        <v>39</v>
      </c>
      <c r="Q59" s="24" t="s">
        <v>40</v>
      </c>
      <c r="R59" s="24" t="s">
        <v>41</v>
      </c>
      <c r="S59" s="24" t="s">
        <v>42</v>
      </c>
      <c r="T59" s="25" t="s">
        <v>43</v>
      </c>
    </row>
    <row r="60" spans="1:20" ht="22.5">
      <c r="A60" s="1">
        <v>29</v>
      </c>
      <c r="B60" s="4" t="s">
        <v>70</v>
      </c>
      <c r="C60" s="32"/>
      <c r="D60" s="33"/>
      <c r="E60" s="34"/>
      <c r="F60" s="33"/>
      <c r="G60" s="35"/>
      <c r="H60" s="36"/>
      <c r="I60" s="35"/>
      <c r="J60" s="36"/>
      <c r="K60" s="35"/>
      <c r="L60" s="36"/>
      <c r="M60" s="35"/>
      <c r="N60" s="36"/>
      <c r="O60" s="35"/>
      <c r="P60" s="36"/>
      <c r="Q60" s="35"/>
      <c r="R60" s="36"/>
      <c r="S60" s="35"/>
      <c r="T60" s="37"/>
    </row>
    <row r="61" spans="1:20" ht="22.5">
      <c r="B61" s="6"/>
      <c r="C61" s="24" t="s">
        <v>144</v>
      </c>
      <c r="D61" s="24" t="s">
        <v>145</v>
      </c>
      <c r="E61" s="24" t="s">
        <v>146</v>
      </c>
      <c r="F61" s="24" t="s">
        <v>147</v>
      </c>
      <c r="G61" s="24" t="s">
        <v>148</v>
      </c>
      <c r="H61" s="24" t="s">
        <v>31</v>
      </c>
      <c r="I61" s="24" t="s">
        <v>32</v>
      </c>
      <c r="J61" s="24" t="s">
        <v>33</v>
      </c>
      <c r="K61" s="24" t="s">
        <v>34</v>
      </c>
      <c r="L61" s="24" t="s">
        <v>35</v>
      </c>
      <c r="M61" s="24" t="s">
        <v>36</v>
      </c>
      <c r="N61" s="24" t="s">
        <v>37</v>
      </c>
      <c r="O61" s="24" t="s">
        <v>38</v>
      </c>
      <c r="P61" s="24" t="s">
        <v>39</v>
      </c>
      <c r="Q61" s="24" t="s">
        <v>40</v>
      </c>
      <c r="R61" s="24" t="s">
        <v>41</v>
      </c>
      <c r="S61" s="24" t="s">
        <v>42</v>
      </c>
      <c r="T61" s="25" t="s">
        <v>43</v>
      </c>
    </row>
    <row r="62" spans="1:20" ht="22.5">
      <c r="A62" s="1">
        <v>30</v>
      </c>
      <c r="B62" s="4" t="s">
        <v>71</v>
      </c>
      <c r="C62" s="32"/>
      <c r="D62" s="33"/>
      <c r="E62" s="34"/>
      <c r="F62" s="33"/>
      <c r="G62" s="35"/>
      <c r="H62" s="36"/>
      <c r="I62" s="35"/>
      <c r="J62" s="36"/>
      <c r="K62" s="35"/>
      <c r="L62" s="36"/>
      <c r="M62" s="35"/>
      <c r="N62" s="36"/>
      <c r="O62" s="35"/>
      <c r="P62" s="36"/>
      <c r="Q62" s="35"/>
      <c r="R62" s="36"/>
      <c r="S62" s="35"/>
      <c r="T62" s="37"/>
    </row>
    <row r="63" spans="1:20" ht="22.5">
      <c r="B63" s="6"/>
      <c r="C63" s="24" t="s">
        <v>144</v>
      </c>
      <c r="D63" s="24" t="s">
        <v>145</v>
      </c>
      <c r="E63" s="24" t="s">
        <v>146</v>
      </c>
      <c r="F63" s="24" t="s">
        <v>147</v>
      </c>
      <c r="G63" s="24" t="s">
        <v>148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4" t="s">
        <v>38</v>
      </c>
      <c r="P63" s="24" t="s">
        <v>39</v>
      </c>
      <c r="Q63" s="24" t="s">
        <v>40</v>
      </c>
      <c r="R63" s="24" t="s">
        <v>41</v>
      </c>
      <c r="S63" s="24" t="s">
        <v>42</v>
      </c>
      <c r="T63" s="25" t="s">
        <v>43</v>
      </c>
    </row>
    <row r="64" spans="1:20">
      <c r="A64" s="1">
        <v>31</v>
      </c>
      <c r="B64" s="4" t="s">
        <v>72</v>
      </c>
      <c r="C64" s="32"/>
      <c r="D64" s="33"/>
      <c r="E64" s="34"/>
      <c r="F64" s="33"/>
      <c r="G64" s="35"/>
      <c r="H64" s="36"/>
      <c r="I64" s="35"/>
      <c r="J64" s="36"/>
      <c r="K64" s="35"/>
      <c r="L64" s="36"/>
      <c r="M64" s="35"/>
      <c r="N64" s="36"/>
      <c r="O64" s="35"/>
      <c r="P64" s="36"/>
      <c r="Q64" s="35"/>
      <c r="R64" s="36"/>
      <c r="S64" s="35"/>
      <c r="T64" s="37"/>
    </row>
    <row r="65" spans="1:20" ht="22.5">
      <c r="B65" s="6"/>
      <c r="C65" s="24" t="s">
        <v>144</v>
      </c>
      <c r="D65" s="24" t="s">
        <v>145</v>
      </c>
      <c r="E65" s="24" t="s">
        <v>146</v>
      </c>
      <c r="F65" s="24" t="s">
        <v>147</v>
      </c>
      <c r="G65" s="24" t="s">
        <v>148</v>
      </c>
      <c r="H65" s="24" t="s">
        <v>31</v>
      </c>
      <c r="I65" s="24" t="s">
        <v>32</v>
      </c>
      <c r="J65" s="24" t="s">
        <v>33</v>
      </c>
      <c r="K65" s="24" t="s">
        <v>34</v>
      </c>
      <c r="L65" s="24" t="s">
        <v>35</v>
      </c>
      <c r="M65" s="24" t="s">
        <v>36</v>
      </c>
      <c r="N65" s="24" t="s">
        <v>37</v>
      </c>
      <c r="O65" s="24" t="s">
        <v>38</v>
      </c>
      <c r="P65" s="24" t="s">
        <v>39</v>
      </c>
      <c r="Q65" s="24" t="s">
        <v>40</v>
      </c>
      <c r="R65" s="24" t="s">
        <v>41</v>
      </c>
      <c r="S65" s="24" t="s">
        <v>42</v>
      </c>
      <c r="T65" s="25" t="s">
        <v>43</v>
      </c>
    </row>
    <row r="66" spans="1:20" ht="22.5">
      <c r="A66" s="1">
        <v>32</v>
      </c>
      <c r="B66" s="4" t="s">
        <v>73</v>
      </c>
      <c r="C66" s="32"/>
      <c r="D66" s="33"/>
      <c r="E66" s="34"/>
      <c r="F66" s="33"/>
      <c r="G66" s="35"/>
      <c r="H66" s="36"/>
      <c r="I66" s="35"/>
      <c r="J66" s="36"/>
      <c r="K66" s="35"/>
      <c r="L66" s="36"/>
      <c r="M66" s="35"/>
      <c r="N66" s="36"/>
      <c r="O66" s="35"/>
      <c r="P66" s="36"/>
      <c r="Q66" s="35"/>
      <c r="R66" s="36"/>
      <c r="S66" s="35"/>
      <c r="T66" s="37"/>
    </row>
    <row r="67" spans="1:20" ht="22.5">
      <c r="B67" s="6"/>
      <c r="C67" s="24" t="s">
        <v>144</v>
      </c>
      <c r="D67" s="24" t="s">
        <v>145</v>
      </c>
      <c r="E67" s="24" t="s">
        <v>146</v>
      </c>
      <c r="F67" s="24" t="s">
        <v>147</v>
      </c>
      <c r="G67" s="24" t="s">
        <v>148</v>
      </c>
      <c r="H67" s="24" t="s">
        <v>31</v>
      </c>
      <c r="I67" s="24" t="s">
        <v>32</v>
      </c>
      <c r="J67" s="24" t="s">
        <v>33</v>
      </c>
      <c r="K67" s="24" t="s">
        <v>34</v>
      </c>
      <c r="L67" s="24" t="s">
        <v>35</v>
      </c>
      <c r="M67" s="24" t="s">
        <v>36</v>
      </c>
      <c r="N67" s="24" t="s">
        <v>37</v>
      </c>
      <c r="O67" s="24" t="s">
        <v>38</v>
      </c>
      <c r="P67" s="24" t="s">
        <v>39</v>
      </c>
      <c r="Q67" s="24" t="s">
        <v>40</v>
      </c>
      <c r="R67" s="24" t="s">
        <v>41</v>
      </c>
      <c r="S67" s="24" t="s">
        <v>42</v>
      </c>
      <c r="T67" s="25" t="s">
        <v>43</v>
      </c>
    </row>
    <row r="68" spans="1:20" ht="22.5">
      <c r="A68" s="1">
        <v>33</v>
      </c>
      <c r="B68" s="4" t="s">
        <v>74</v>
      </c>
      <c r="C68" s="32"/>
      <c r="D68" s="33"/>
      <c r="E68" s="34"/>
      <c r="F68" s="33"/>
      <c r="G68" s="35"/>
      <c r="H68" s="36"/>
      <c r="I68" s="35"/>
      <c r="J68" s="36"/>
      <c r="K68" s="35"/>
      <c r="L68" s="36"/>
      <c r="M68" s="35"/>
      <c r="N68" s="36"/>
      <c r="O68" s="35"/>
      <c r="P68" s="36"/>
      <c r="Q68" s="35"/>
      <c r="R68" s="36"/>
      <c r="S68" s="35"/>
      <c r="T68" s="37"/>
    </row>
    <row r="69" spans="1:20" ht="22.5">
      <c r="B69" s="6"/>
      <c r="C69" s="24" t="s">
        <v>144</v>
      </c>
      <c r="D69" s="24" t="s">
        <v>145</v>
      </c>
      <c r="E69" s="24" t="s">
        <v>146</v>
      </c>
      <c r="F69" s="24" t="s">
        <v>147</v>
      </c>
      <c r="G69" s="24" t="s">
        <v>148</v>
      </c>
      <c r="H69" s="24" t="s">
        <v>31</v>
      </c>
      <c r="I69" s="24" t="s">
        <v>32</v>
      </c>
      <c r="J69" s="24" t="s">
        <v>33</v>
      </c>
      <c r="K69" s="24" t="s">
        <v>34</v>
      </c>
      <c r="L69" s="24" t="s">
        <v>35</v>
      </c>
      <c r="M69" s="24" t="s">
        <v>36</v>
      </c>
      <c r="N69" s="24" t="s">
        <v>37</v>
      </c>
      <c r="O69" s="24" t="s">
        <v>38</v>
      </c>
      <c r="P69" s="24" t="s">
        <v>39</v>
      </c>
      <c r="Q69" s="24" t="s">
        <v>40</v>
      </c>
      <c r="R69" s="24" t="s">
        <v>41</v>
      </c>
      <c r="S69" s="24" t="s">
        <v>42</v>
      </c>
      <c r="T69" s="25" t="s">
        <v>43</v>
      </c>
    </row>
    <row r="70" spans="1:20" ht="22.5">
      <c r="A70" s="1">
        <v>34</v>
      </c>
      <c r="B70" s="4" t="s">
        <v>75</v>
      </c>
      <c r="C70" s="32"/>
      <c r="D70" s="33"/>
      <c r="E70" s="34"/>
      <c r="F70" s="33"/>
      <c r="G70" s="35"/>
      <c r="H70" s="36"/>
      <c r="I70" s="35"/>
      <c r="J70" s="36"/>
      <c r="K70" s="35"/>
      <c r="L70" s="36"/>
      <c r="M70" s="35"/>
      <c r="N70" s="36"/>
      <c r="O70" s="35"/>
      <c r="P70" s="36"/>
      <c r="Q70" s="35"/>
      <c r="R70" s="36"/>
      <c r="S70" s="35"/>
      <c r="T70" s="37"/>
    </row>
    <row r="71" spans="1:20" ht="22.5">
      <c r="B71" s="6"/>
      <c r="C71" s="24" t="s">
        <v>144</v>
      </c>
      <c r="D71" s="24" t="s">
        <v>145</v>
      </c>
      <c r="E71" s="24" t="s">
        <v>146</v>
      </c>
      <c r="F71" s="24" t="s">
        <v>147</v>
      </c>
      <c r="G71" s="24" t="s">
        <v>148</v>
      </c>
      <c r="H71" s="24" t="s">
        <v>31</v>
      </c>
      <c r="I71" s="24" t="s">
        <v>32</v>
      </c>
      <c r="J71" s="24" t="s">
        <v>33</v>
      </c>
      <c r="K71" s="24" t="s">
        <v>34</v>
      </c>
      <c r="L71" s="24" t="s">
        <v>35</v>
      </c>
      <c r="M71" s="24" t="s">
        <v>36</v>
      </c>
      <c r="N71" s="24" t="s">
        <v>37</v>
      </c>
      <c r="O71" s="24" t="s">
        <v>38</v>
      </c>
      <c r="P71" s="24" t="s">
        <v>39</v>
      </c>
      <c r="Q71" s="24" t="s">
        <v>40</v>
      </c>
      <c r="R71" s="24" t="s">
        <v>41</v>
      </c>
      <c r="S71" s="24" t="s">
        <v>42</v>
      </c>
      <c r="T71" s="25" t="s">
        <v>43</v>
      </c>
    </row>
    <row r="72" spans="1:20" ht="22.5">
      <c r="A72" s="1">
        <v>35</v>
      </c>
      <c r="B72" s="4" t="s">
        <v>76</v>
      </c>
      <c r="C72" s="32"/>
      <c r="D72" s="33"/>
      <c r="E72" s="34"/>
      <c r="F72" s="33"/>
      <c r="G72" s="35"/>
      <c r="H72" s="36"/>
      <c r="I72" s="35"/>
      <c r="J72" s="36"/>
      <c r="K72" s="35"/>
      <c r="L72" s="36"/>
      <c r="M72" s="35"/>
      <c r="N72" s="36"/>
      <c r="O72" s="35"/>
      <c r="P72" s="36"/>
      <c r="Q72" s="35"/>
      <c r="R72" s="36"/>
      <c r="S72" s="35"/>
      <c r="T72" s="37"/>
    </row>
    <row r="73" spans="1:20">
      <c r="B73" s="6"/>
      <c r="C73" s="24" t="s">
        <v>103</v>
      </c>
      <c r="D73" s="24" t="s">
        <v>104</v>
      </c>
      <c r="E73" s="24" t="s">
        <v>28</v>
      </c>
      <c r="F73" s="24" t="s">
        <v>29</v>
      </c>
      <c r="G73" s="24" t="s">
        <v>30</v>
      </c>
      <c r="H73" s="24" t="s">
        <v>31</v>
      </c>
      <c r="I73" s="24" t="s">
        <v>32</v>
      </c>
      <c r="J73" s="24" t="s">
        <v>33</v>
      </c>
      <c r="K73" s="24" t="s">
        <v>34</v>
      </c>
      <c r="L73" s="24" t="s">
        <v>35</v>
      </c>
      <c r="M73" s="24" t="s">
        <v>36</v>
      </c>
      <c r="N73" s="24" t="s">
        <v>37</v>
      </c>
      <c r="O73" s="24" t="s">
        <v>38</v>
      </c>
      <c r="P73" s="24" t="s">
        <v>39</v>
      </c>
      <c r="Q73" s="24" t="s">
        <v>40</v>
      </c>
      <c r="R73" s="24" t="s">
        <v>41</v>
      </c>
      <c r="S73" s="24" t="s">
        <v>42</v>
      </c>
      <c r="T73" s="25" t="s">
        <v>43</v>
      </c>
    </row>
    <row r="74" spans="1:20" ht="45">
      <c r="A74" s="1">
        <v>36</v>
      </c>
      <c r="B74" s="4" t="s">
        <v>77</v>
      </c>
      <c r="C74" s="32"/>
      <c r="D74" s="33"/>
      <c r="E74" s="34"/>
      <c r="F74" s="33"/>
      <c r="G74" s="35"/>
      <c r="H74" s="36"/>
      <c r="I74" s="35"/>
      <c r="J74" s="36"/>
      <c r="K74" s="35"/>
      <c r="L74" s="36"/>
      <c r="M74" s="35"/>
      <c r="N74" s="36"/>
      <c r="O74" s="35"/>
      <c r="P74" s="36"/>
      <c r="Q74" s="35"/>
      <c r="R74" s="36"/>
      <c r="S74" s="35"/>
      <c r="T74" s="37"/>
    </row>
    <row r="75" spans="1:20" ht="22.5">
      <c r="B75" s="6"/>
      <c r="C75" s="24" t="s">
        <v>149</v>
      </c>
      <c r="D75" s="24" t="s">
        <v>104</v>
      </c>
      <c r="E75" s="24" t="s">
        <v>28</v>
      </c>
      <c r="F75" s="24" t="s">
        <v>29</v>
      </c>
      <c r="G75" s="24" t="s">
        <v>30</v>
      </c>
      <c r="H75" s="24" t="s">
        <v>31</v>
      </c>
      <c r="I75" s="24" t="s">
        <v>32</v>
      </c>
      <c r="J75" s="24" t="s">
        <v>33</v>
      </c>
      <c r="K75" s="24" t="s">
        <v>34</v>
      </c>
      <c r="L75" s="24" t="s">
        <v>35</v>
      </c>
      <c r="M75" s="24" t="s">
        <v>36</v>
      </c>
      <c r="N75" s="24" t="s">
        <v>37</v>
      </c>
      <c r="O75" s="24" t="s">
        <v>38</v>
      </c>
      <c r="P75" s="24" t="s">
        <v>39</v>
      </c>
      <c r="Q75" s="24" t="s">
        <v>40</v>
      </c>
      <c r="R75" s="24" t="s">
        <v>41</v>
      </c>
      <c r="S75" s="24" t="s">
        <v>42</v>
      </c>
      <c r="T75" s="25" t="s">
        <v>43</v>
      </c>
    </row>
    <row r="76" spans="1:20" ht="22.5">
      <c r="A76" s="1">
        <v>37</v>
      </c>
      <c r="B76" s="4" t="s">
        <v>78</v>
      </c>
      <c r="C76" s="32"/>
      <c r="D76" s="33"/>
      <c r="E76" s="34"/>
      <c r="F76" s="33"/>
      <c r="G76" s="35"/>
      <c r="H76" s="36"/>
      <c r="I76" s="35"/>
      <c r="J76" s="36"/>
      <c r="K76" s="35"/>
      <c r="L76" s="36"/>
      <c r="M76" s="35"/>
      <c r="N76" s="36"/>
      <c r="O76" s="35"/>
      <c r="P76" s="36"/>
      <c r="Q76" s="35"/>
      <c r="R76" s="36"/>
      <c r="S76" s="35"/>
      <c r="T76" s="37"/>
    </row>
    <row r="77" spans="1:20" ht="22.5">
      <c r="B77" s="6"/>
      <c r="C77" s="24" t="s">
        <v>150</v>
      </c>
      <c r="D77" s="24" t="s">
        <v>151</v>
      </c>
      <c r="E77" s="24" t="s">
        <v>28</v>
      </c>
      <c r="F77" s="24" t="s">
        <v>29</v>
      </c>
      <c r="G77" s="24" t="s">
        <v>30</v>
      </c>
      <c r="H77" s="24" t="s">
        <v>31</v>
      </c>
      <c r="I77" s="24" t="s">
        <v>32</v>
      </c>
      <c r="J77" s="24" t="s">
        <v>33</v>
      </c>
      <c r="K77" s="24" t="s">
        <v>34</v>
      </c>
      <c r="L77" s="24" t="s">
        <v>35</v>
      </c>
      <c r="M77" s="24" t="s">
        <v>36</v>
      </c>
      <c r="N77" s="24" t="s">
        <v>37</v>
      </c>
      <c r="O77" s="24" t="s">
        <v>38</v>
      </c>
      <c r="P77" s="24" t="s">
        <v>39</v>
      </c>
      <c r="Q77" s="24" t="s">
        <v>40</v>
      </c>
      <c r="R77" s="24" t="s">
        <v>41</v>
      </c>
      <c r="S77" s="24" t="s">
        <v>42</v>
      </c>
      <c r="T77" s="25" t="s">
        <v>43</v>
      </c>
    </row>
    <row r="78" spans="1:20" ht="22.5">
      <c r="A78" s="1">
        <v>38</v>
      </c>
      <c r="B78" s="4" t="s">
        <v>79</v>
      </c>
      <c r="C78" s="32"/>
      <c r="D78" s="33"/>
      <c r="E78" s="34"/>
      <c r="F78" s="33"/>
      <c r="G78" s="35"/>
      <c r="H78" s="36"/>
      <c r="I78" s="35"/>
      <c r="J78" s="36"/>
      <c r="K78" s="35"/>
      <c r="L78" s="36"/>
      <c r="M78" s="35"/>
      <c r="N78" s="36"/>
      <c r="O78" s="35"/>
      <c r="P78" s="36"/>
      <c r="Q78" s="35"/>
      <c r="R78" s="36"/>
      <c r="S78" s="35"/>
      <c r="T78" s="37"/>
    </row>
    <row r="79" spans="1:20" ht="45">
      <c r="B79" s="6"/>
      <c r="C79" s="24" t="s">
        <v>152</v>
      </c>
      <c r="D79" s="24" t="s">
        <v>153</v>
      </c>
      <c r="E79" s="24" t="s">
        <v>28</v>
      </c>
      <c r="F79" s="24" t="s">
        <v>29</v>
      </c>
      <c r="G79" s="24" t="s">
        <v>30</v>
      </c>
      <c r="H79" s="24" t="s">
        <v>31</v>
      </c>
      <c r="I79" s="24" t="s">
        <v>32</v>
      </c>
      <c r="J79" s="24" t="s">
        <v>33</v>
      </c>
      <c r="K79" s="24" t="s">
        <v>34</v>
      </c>
      <c r="L79" s="24" t="s">
        <v>35</v>
      </c>
      <c r="M79" s="24" t="s">
        <v>36</v>
      </c>
      <c r="N79" s="24" t="s">
        <v>37</v>
      </c>
      <c r="O79" s="24" t="s">
        <v>38</v>
      </c>
      <c r="P79" s="24" t="s">
        <v>39</v>
      </c>
      <c r="Q79" s="24" t="s">
        <v>40</v>
      </c>
      <c r="R79" s="24" t="s">
        <v>41</v>
      </c>
      <c r="S79" s="24" t="s">
        <v>42</v>
      </c>
      <c r="T79" s="25" t="s">
        <v>43</v>
      </c>
    </row>
    <row r="80" spans="1:20" ht="22.5">
      <c r="A80" s="1">
        <v>39</v>
      </c>
      <c r="B80" s="4" t="s">
        <v>80</v>
      </c>
      <c r="C80" s="32"/>
      <c r="D80" s="33"/>
      <c r="E80" s="34"/>
      <c r="F80" s="33"/>
      <c r="G80" s="35"/>
      <c r="H80" s="36"/>
      <c r="I80" s="35"/>
      <c r="J80" s="36"/>
      <c r="K80" s="35"/>
      <c r="L80" s="36"/>
      <c r="M80" s="35"/>
      <c r="N80" s="36"/>
      <c r="O80" s="35"/>
      <c r="P80" s="36"/>
      <c r="Q80" s="35"/>
      <c r="R80" s="36"/>
      <c r="S80" s="35"/>
      <c r="T80" s="37"/>
    </row>
    <row r="81" spans="1:20">
      <c r="B81" s="6"/>
      <c r="C81" s="24" t="s">
        <v>154</v>
      </c>
      <c r="D81" s="24" t="s">
        <v>155</v>
      </c>
      <c r="E81" s="24" t="s">
        <v>156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4" t="s">
        <v>38</v>
      </c>
      <c r="P81" s="24" t="s">
        <v>39</v>
      </c>
      <c r="Q81" s="24" t="s">
        <v>40</v>
      </c>
      <c r="R81" s="24" t="s">
        <v>41</v>
      </c>
      <c r="S81" s="24" t="s">
        <v>42</v>
      </c>
      <c r="T81" s="25" t="s">
        <v>43</v>
      </c>
    </row>
    <row r="82" spans="1:20" ht="22.5">
      <c r="A82" s="1">
        <v>40</v>
      </c>
      <c r="B82" s="4" t="s">
        <v>81</v>
      </c>
      <c r="C82" s="32"/>
      <c r="D82" s="33"/>
      <c r="E82" s="34"/>
      <c r="F82" s="33"/>
      <c r="G82" s="35"/>
      <c r="H82" s="36"/>
      <c r="I82" s="35"/>
      <c r="J82" s="36"/>
      <c r="K82" s="35"/>
      <c r="L82" s="36"/>
      <c r="M82" s="35"/>
      <c r="N82" s="36"/>
      <c r="O82" s="35"/>
      <c r="P82" s="36"/>
      <c r="Q82" s="35"/>
      <c r="R82" s="36"/>
      <c r="S82" s="35"/>
      <c r="T82" s="37"/>
    </row>
    <row r="83" spans="1:20" ht="45">
      <c r="B83" s="6"/>
      <c r="C83" s="24" t="s">
        <v>157</v>
      </c>
      <c r="D83" s="24" t="s">
        <v>158</v>
      </c>
      <c r="E83" s="24" t="s">
        <v>181</v>
      </c>
      <c r="F83" s="24" t="s">
        <v>29</v>
      </c>
      <c r="G83" s="24" t="s">
        <v>30</v>
      </c>
      <c r="H83" s="24" t="s">
        <v>31</v>
      </c>
      <c r="I83" s="24" t="s">
        <v>32</v>
      </c>
      <c r="J83" s="24" t="s">
        <v>33</v>
      </c>
      <c r="K83" s="24" t="s">
        <v>34</v>
      </c>
      <c r="L83" s="24" t="s">
        <v>35</v>
      </c>
      <c r="M83" s="24" t="s">
        <v>36</v>
      </c>
      <c r="N83" s="24" t="s">
        <v>37</v>
      </c>
      <c r="O83" s="24" t="s">
        <v>38</v>
      </c>
      <c r="P83" s="24" t="s">
        <v>39</v>
      </c>
      <c r="Q83" s="24" t="s">
        <v>40</v>
      </c>
      <c r="R83" s="24" t="s">
        <v>41</v>
      </c>
      <c r="S83" s="24" t="s">
        <v>42</v>
      </c>
      <c r="T83" s="25" t="s">
        <v>43</v>
      </c>
    </row>
    <row r="84" spans="1:20" ht="33.75">
      <c r="A84" s="1">
        <v>41</v>
      </c>
      <c r="B84" s="4" t="s">
        <v>82</v>
      </c>
      <c r="C84" s="32"/>
      <c r="D84" s="33"/>
      <c r="E84" s="34"/>
      <c r="F84" s="33"/>
      <c r="G84" s="35"/>
      <c r="H84" s="36"/>
      <c r="I84" s="35"/>
      <c r="J84" s="36"/>
      <c r="K84" s="35"/>
      <c r="L84" s="36"/>
      <c r="M84" s="35"/>
      <c r="N84" s="36"/>
      <c r="O84" s="35"/>
      <c r="P84" s="36"/>
      <c r="Q84" s="35"/>
      <c r="R84" s="36"/>
      <c r="S84" s="35"/>
      <c r="T84" s="37"/>
    </row>
    <row r="85" spans="1:20">
      <c r="B85" s="6"/>
      <c r="C85" s="24" t="s">
        <v>26</v>
      </c>
      <c r="D85" s="24" t="s">
        <v>27</v>
      </c>
      <c r="E85" s="24" t="s">
        <v>28</v>
      </c>
      <c r="F85" s="24" t="s">
        <v>29</v>
      </c>
      <c r="G85" s="24" t="s">
        <v>30</v>
      </c>
      <c r="H85" s="24" t="s">
        <v>31</v>
      </c>
      <c r="I85" s="24" t="s">
        <v>32</v>
      </c>
      <c r="J85" s="24" t="s">
        <v>33</v>
      </c>
      <c r="K85" s="24" t="s">
        <v>34</v>
      </c>
      <c r="L85" s="24" t="s">
        <v>35</v>
      </c>
      <c r="M85" s="24" t="s">
        <v>36</v>
      </c>
      <c r="N85" s="24" t="s">
        <v>37</v>
      </c>
      <c r="O85" s="24" t="s">
        <v>38</v>
      </c>
      <c r="P85" s="24" t="s">
        <v>39</v>
      </c>
      <c r="Q85" s="24" t="s">
        <v>40</v>
      </c>
      <c r="R85" s="24" t="s">
        <v>41</v>
      </c>
      <c r="S85" s="24" t="s">
        <v>42</v>
      </c>
      <c r="T85" s="25" t="s">
        <v>43</v>
      </c>
    </row>
    <row r="86" spans="1:20">
      <c r="A86" s="1">
        <v>42</v>
      </c>
      <c r="B86" s="4" t="s">
        <v>0</v>
      </c>
      <c r="C86" s="32"/>
      <c r="D86" s="33"/>
      <c r="E86" s="34"/>
      <c r="F86" s="33"/>
      <c r="G86" s="35"/>
      <c r="H86" s="36"/>
      <c r="I86" s="35"/>
      <c r="J86" s="36"/>
      <c r="K86" s="35"/>
      <c r="L86" s="36"/>
      <c r="M86" s="35"/>
      <c r="N86" s="36"/>
      <c r="O86" s="35"/>
      <c r="P86" s="36"/>
      <c r="Q86" s="35"/>
      <c r="R86" s="36"/>
      <c r="S86" s="35"/>
      <c r="T86" s="37"/>
    </row>
    <row r="87" spans="1:20">
      <c r="B87" s="6"/>
      <c r="C87" s="24" t="s">
        <v>26</v>
      </c>
      <c r="D87" s="24" t="s">
        <v>27</v>
      </c>
      <c r="E87" s="24" t="s">
        <v>28</v>
      </c>
      <c r="F87" s="24" t="s">
        <v>29</v>
      </c>
      <c r="G87" s="24" t="s">
        <v>30</v>
      </c>
      <c r="H87" s="24" t="s">
        <v>31</v>
      </c>
      <c r="I87" s="24" t="s">
        <v>32</v>
      </c>
      <c r="J87" s="24" t="s">
        <v>33</v>
      </c>
      <c r="K87" s="24" t="s">
        <v>34</v>
      </c>
      <c r="L87" s="24" t="s">
        <v>35</v>
      </c>
      <c r="M87" s="24" t="s">
        <v>36</v>
      </c>
      <c r="N87" s="24" t="s">
        <v>37</v>
      </c>
      <c r="O87" s="24" t="s">
        <v>38</v>
      </c>
      <c r="P87" s="24" t="s">
        <v>39</v>
      </c>
      <c r="Q87" s="24" t="s">
        <v>40</v>
      </c>
      <c r="R87" s="24" t="s">
        <v>41</v>
      </c>
      <c r="S87" s="24" t="s">
        <v>42</v>
      </c>
      <c r="T87" s="25" t="s">
        <v>43</v>
      </c>
    </row>
    <row r="88" spans="1:20">
      <c r="A88" s="1">
        <v>43</v>
      </c>
      <c r="B88" s="4" t="s">
        <v>1</v>
      </c>
      <c r="C88" s="32"/>
      <c r="D88" s="33"/>
      <c r="E88" s="34"/>
      <c r="F88" s="33"/>
      <c r="G88" s="35"/>
      <c r="H88" s="36"/>
      <c r="I88" s="35"/>
      <c r="J88" s="36"/>
      <c r="K88" s="35"/>
      <c r="L88" s="36"/>
      <c r="M88" s="35"/>
      <c r="N88" s="36"/>
      <c r="O88" s="35"/>
      <c r="P88" s="36"/>
      <c r="Q88" s="35"/>
      <c r="R88" s="36"/>
      <c r="S88" s="35"/>
      <c r="T88" s="37"/>
    </row>
    <row r="89" spans="1:20">
      <c r="B89" s="6"/>
      <c r="C89" s="24" t="s">
        <v>26</v>
      </c>
      <c r="D89" s="24" t="s">
        <v>27</v>
      </c>
      <c r="E89" s="24" t="s">
        <v>28</v>
      </c>
      <c r="F89" s="24" t="s">
        <v>29</v>
      </c>
      <c r="G89" s="24" t="s">
        <v>30</v>
      </c>
      <c r="H89" s="24" t="s">
        <v>31</v>
      </c>
      <c r="I89" s="24" t="s">
        <v>32</v>
      </c>
      <c r="J89" s="24" t="s">
        <v>33</v>
      </c>
      <c r="K89" s="24" t="s">
        <v>34</v>
      </c>
      <c r="L89" s="24" t="s">
        <v>35</v>
      </c>
      <c r="M89" s="24" t="s">
        <v>36</v>
      </c>
      <c r="N89" s="24" t="s">
        <v>37</v>
      </c>
      <c r="O89" s="24" t="s">
        <v>38</v>
      </c>
      <c r="P89" s="24" t="s">
        <v>39</v>
      </c>
      <c r="Q89" s="24" t="s">
        <v>40</v>
      </c>
      <c r="R89" s="24" t="s">
        <v>41</v>
      </c>
      <c r="S89" s="24" t="s">
        <v>42</v>
      </c>
      <c r="T89" s="25" t="s">
        <v>43</v>
      </c>
    </row>
    <row r="90" spans="1:20">
      <c r="A90" s="1">
        <v>44</v>
      </c>
      <c r="B90" s="4" t="s">
        <v>2</v>
      </c>
      <c r="C90" s="32"/>
      <c r="D90" s="33"/>
      <c r="E90" s="34"/>
      <c r="F90" s="33"/>
      <c r="G90" s="35"/>
      <c r="H90" s="36"/>
      <c r="I90" s="35"/>
      <c r="J90" s="36"/>
      <c r="K90" s="35"/>
      <c r="L90" s="36"/>
      <c r="M90" s="35"/>
      <c r="N90" s="36"/>
      <c r="O90" s="35"/>
      <c r="P90" s="36"/>
      <c r="Q90" s="35"/>
      <c r="R90" s="36"/>
      <c r="S90" s="35"/>
      <c r="T90" s="37"/>
    </row>
    <row r="91" spans="1:20">
      <c r="B91" s="6"/>
      <c r="C91" s="24" t="s">
        <v>26</v>
      </c>
      <c r="D91" s="24" t="s">
        <v>27</v>
      </c>
      <c r="E91" s="24" t="s">
        <v>28</v>
      </c>
      <c r="F91" s="24" t="s">
        <v>29</v>
      </c>
      <c r="G91" s="24" t="s">
        <v>30</v>
      </c>
      <c r="H91" s="24" t="s">
        <v>31</v>
      </c>
      <c r="I91" s="24" t="s">
        <v>32</v>
      </c>
      <c r="J91" s="24" t="s">
        <v>33</v>
      </c>
      <c r="K91" s="24" t="s">
        <v>34</v>
      </c>
      <c r="L91" s="24" t="s">
        <v>35</v>
      </c>
      <c r="M91" s="24" t="s">
        <v>36</v>
      </c>
      <c r="N91" s="24" t="s">
        <v>37</v>
      </c>
      <c r="O91" s="24" t="s">
        <v>38</v>
      </c>
      <c r="P91" s="24" t="s">
        <v>39</v>
      </c>
      <c r="Q91" s="24" t="s">
        <v>40</v>
      </c>
      <c r="R91" s="24" t="s">
        <v>41</v>
      </c>
      <c r="S91" s="24" t="s">
        <v>42</v>
      </c>
      <c r="T91" s="25" t="s">
        <v>43</v>
      </c>
    </row>
    <row r="92" spans="1:20">
      <c r="A92" s="1">
        <v>45</v>
      </c>
      <c r="B92" s="4" t="s">
        <v>3</v>
      </c>
      <c r="C92" s="32"/>
      <c r="D92" s="33"/>
      <c r="E92" s="34"/>
      <c r="F92" s="33"/>
      <c r="G92" s="35"/>
      <c r="H92" s="36"/>
      <c r="I92" s="35"/>
      <c r="J92" s="36"/>
      <c r="K92" s="35"/>
      <c r="L92" s="36"/>
      <c r="M92" s="35"/>
      <c r="N92" s="36"/>
      <c r="O92" s="35"/>
      <c r="P92" s="36"/>
      <c r="Q92" s="35"/>
      <c r="R92" s="36"/>
      <c r="S92" s="35"/>
      <c r="T92" s="37"/>
    </row>
    <row r="93" spans="1:20">
      <c r="B93" s="6"/>
      <c r="C93" s="24" t="s">
        <v>26</v>
      </c>
      <c r="D93" s="24" t="s">
        <v>27</v>
      </c>
      <c r="E93" s="24" t="s">
        <v>28</v>
      </c>
      <c r="F93" s="24" t="s">
        <v>29</v>
      </c>
      <c r="G93" s="24" t="s">
        <v>30</v>
      </c>
      <c r="H93" s="24" t="s">
        <v>31</v>
      </c>
      <c r="I93" s="24" t="s">
        <v>32</v>
      </c>
      <c r="J93" s="24" t="s">
        <v>33</v>
      </c>
      <c r="K93" s="24" t="s">
        <v>34</v>
      </c>
      <c r="L93" s="24" t="s">
        <v>35</v>
      </c>
      <c r="M93" s="24" t="s">
        <v>36</v>
      </c>
      <c r="N93" s="24" t="s">
        <v>37</v>
      </c>
      <c r="O93" s="24" t="s">
        <v>38</v>
      </c>
      <c r="P93" s="24" t="s">
        <v>39</v>
      </c>
      <c r="Q93" s="24" t="s">
        <v>40</v>
      </c>
      <c r="R93" s="24" t="s">
        <v>41</v>
      </c>
      <c r="S93" s="24" t="s">
        <v>42</v>
      </c>
      <c r="T93" s="25" t="s">
        <v>43</v>
      </c>
    </row>
    <row r="94" spans="1:20">
      <c r="A94" s="1">
        <v>46</v>
      </c>
      <c r="B94" s="4" t="s">
        <v>4</v>
      </c>
      <c r="C94" s="32"/>
      <c r="D94" s="33"/>
      <c r="E94" s="34"/>
      <c r="F94" s="33"/>
      <c r="G94" s="35"/>
      <c r="H94" s="36"/>
      <c r="I94" s="35"/>
      <c r="J94" s="36"/>
      <c r="K94" s="35"/>
      <c r="L94" s="36"/>
      <c r="M94" s="35"/>
      <c r="N94" s="36"/>
      <c r="O94" s="35"/>
      <c r="P94" s="36"/>
      <c r="Q94" s="35"/>
      <c r="R94" s="36"/>
      <c r="S94" s="35"/>
      <c r="T94" s="37"/>
    </row>
    <row r="95" spans="1:20">
      <c r="B95" s="6"/>
      <c r="C95" s="24" t="s">
        <v>26</v>
      </c>
      <c r="D95" s="24" t="s">
        <v>27</v>
      </c>
      <c r="E95" s="24" t="s">
        <v>28</v>
      </c>
      <c r="F95" s="24" t="s">
        <v>29</v>
      </c>
      <c r="G95" s="24" t="s">
        <v>30</v>
      </c>
      <c r="H95" s="24" t="s">
        <v>31</v>
      </c>
      <c r="I95" s="24" t="s">
        <v>32</v>
      </c>
      <c r="J95" s="24" t="s">
        <v>33</v>
      </c>
      <c r="K95" s="24" t="s">
        <v>34</v>
      </c>
      <c r="L95" s="24" t="s">
        <v>35</v>
      </c>
      <c r="M95" s="24" t="s">
        <v>36</v>
      </c>
      <c r="N95" s="24" t="s">
        <v>37</v>
      </c>
      <c r="O95" s="24" t="s">
        <v>38</v>
      </c>
      <c r="P95" s="24" t="s">
        <v>39</v>
      </c>
      <c r="Q95" s="24" t="s">
        <v>40</v>
      </c>
      <c r="R95" s="24" t="s">
        <v>41</v>
      </c>
      <c r="S95" s="24" t="s">
        <v>42</v>
      </c>
      <c r="T95" s="25" t="s">
        <v>43</v>
      </c>
    </row>
    <row r="96" spans="1:20">
      <c r="A96" s="1">
        <v>47</v>
      </c>
      <c r="B96" s="4" t="s">
        <v>5</v>
      </c>
      <c r="C96" s="32"/>
      <c r="D96" s="33"/>
      <c r="E96" s="34"/>
      <c r="F96" s="33"/>
      <c r="G96" s="35"/>
      <c r="H96" s="36"/>
      <c r="I96" s="35"/>
      <c r="J96" s="36"/>
      <c r="K96" s="35"/>
      <c r="L96" s="36"/>
      <c r="M96" s="35"/>
      <c r="N96" s="36"/>
      <c r="O96" s="35"/>
      <c r="P96" s="36"/>
      <c r="Q96" s="35"/>
      <c r="R96" s="36"/>
      <c r="S96" s="35"/>
      <c r="T96" s="37"/>
    </row>
    <row r="97" spans="1:20">
      <c r="B97" s="45"/>
      <c r="C97" s="24" t="s">
        <v>26</v>
      </c>
      <c r="D97" s="24" t="s">
        <v>27</v>
      </c>
      <c r="E97" s="24" t="s">
        <v>28</v>
      </c>
      <c r="F97" s="24" t="s">
        <v>29</v>
      </c>
      <c r="G97" s="24" t="s">
        <v>30</v>
      </c>
      <c r="H97" s="24" t="s">
        <v>31</v>
      </c>
      <c r="I97" s="24" t="s">
        <v>32</v>
      </c>
      <c r="J97" s="24" t="s">
        <v>33</v>
      </c>
      <c r="K97" s="24" t="s">
        <v>34</v>
      </c>
      <c r="L97" s="24" t="s">
        <v>35</v>
      </c>
      <c r="M97" s="24" t="s">
        <v>36</v>
      </c>
      <c r="N97" s="24" t="s">
        <v>37</v>
      </c>
      <c r="O97" s="24" t="s">
        <v>38</v>
      </c>
      <c r="P97" s="24" t="s">
        <v>39</v>
      </c>
      <c r="Q97" s="24" t="s">
        <v>40</v>
      </c>
      <c r="R97" s="24" t="s">
        <v>41</v>
      </c>
      <c r="S97" s="24" t="s">
        <v>42</v>
      </c>
      <c r="T97" s="25" t="s">
        <v>43</v>
      </c>
    </row>
    <row r="98" spans="1:20">
      <c r="A98" s="1">
        <v>48</v>
      </c>
      <c r="B98" s="4" t="s">
        <v>6</v>
      </c>
      <c r="C98" s="32"/>
      <c r="D98" s="33"/>
      <c r="E98" s="34"/>
      <c r="F98" s="33"/>
      <c r="G98" s="35"/>
      <c r="H98" s="36"/>
      <c r="I98" s="35"/>
      <c r="J98" s="36"/>
      <c r="K98" s="35"/>
      <c r="L98" s="36"/>
      <c r="M98" s="35"/>
      <c r="N98" s="36"/>
      <c r="O98" s="35"/>
      <c r="P98" s="36"/>
      <c r="Q98" s="35"/>
      <c r="R98" s="36"/>
      <c r="S98" s="35"/>
      <c r="T98" s="37"/>
    </row>
    <row r="99" spans="1:20">
      <c r="B99" s="6"/>
      <c r="C99" s="24" t="s">
        <v>26</v>
      </c>
      <c r="D99" s="24" t="s">
        <v>27</v>
      </c>
      <c r="E99" s="24" t="s">
        <v>28</v>
      </c>
      <c r="F99" s="24" t="s">
        <v>29</v>
      </c>
      <c r="G99" s="24" t="s">
        <v>30</v>
      </c>
      <c r="H99" s="24" t="s">
        <v>31</v>
      </c>
      <c r="I99" s="24" t="s">
        <v>32</v>
      </c>
      <c r="J99" s="24" t="s">
        <v>33</v>
      </c>
      <c r="K99" s="24" t="s">
        <v>34</v>
      </c>
      <c r="L99" s="24" t="s">
        <v>35</v>
      </c>
      <c r="M99" s="24" t="s">
        <v>36</v>
      </c>
      <c r="N99" s="24" t="s">
        <v>37</v>
      </c>
      <c r="O99" s="24" t="s">
        <v>38</v>
      </c>
      <c r="P99" s="24" t="s">
        <v>39</v>
      </c>
      <c r="Q99" s="24" t="s">
        <v>40</v>
      </c>
      <c r="R99" s="24" t="s">
        <v>41</v>
      </c>
      <c r="S99" s="24" t="s">
        <v>42</v>
      </c>
      <c r="T99" s="25" t="s">
        <v>43</v>
      </c>
    </row>
    <row r="100" spans="1:20">
      <c r="A100" s="1">
        <v>49</v>
      </c>
      <c r="B100" s="4" t="s">
        <v>7</v>
      </c>
      <c r="C100" s="32"/>
      <c r="D100" s="33"/>
      <c r="E100" s="34"/>
      <c r="F100" s="33"/>
      <c r="G100" s="35"/>
      <c r="H100" s="36"/>
      <c r="I100" s="35"/>
      <c r="J100" s="36"/>
      <c r="K100" s="35"/>
      <c r="L100" s="36"/>
      <c r="M100" s="35"/>
      <c r="N100" s="36"/>
      <c r="O100" s="35"/>
      <c r="P100" s="36"/>
      <c r="Q100" s="35"/>
      <c r="R100" s="36"/>
      <c r="S100" s="35"/>
      <c r="T100" s="37"/>
    </row>
    <row r="101" spans="1:20">
      <c r="B101" s="6"/>
      <c r="C101" s="24" t="s">
        <v>26</v>
      </c>
      <c r="D101" s="24" t="s">
        <v>27</v>
      </c>
      <c r="E101" s="24" t="s">
        <v>28</v>
      </c>
      <c r="F101" s="24" t="s">
        <v>29</v>
      </c>
      <c r="G101" s="24" t="s">
        <v>30</v>
      </c>
      <c r="H101" s="24" t="s">
        <v>31</v>
      </c>
      <c r="I101" s="24" t="s">
        <v>32</v>
      </c>
      <c r="J101" s="24" t="s">
        <v>33</v>
      </c>
      <c r="K101" s="24" t="s">
        <v>34</v>
      </c>
      <c r="L101" s="24" t="s">
        <v>35</v>
      </c>
      <c r="M101" s="24" t="s">
        <v>36</v>
      </c>
      <c r="N101" s="24" t="s">
        <v>37</v>
      </c>
      <c r="O101" s="24" t="s">
        <v>38</v>
      </c>
      <c r="P101" s="24" t="s">
        <v>39</v>
      </c>
      <c r="Q101" s="24" t="s">
        <v>40</v>
      </c>
      <c r="R101" s="24" t="s">
        <v>41</v>
      </c>
      <c r="S101" s="24" t="s">
        <v>42</v>
      </c>
      <c r="T101" s="25" t="s">
        <v>43</v>
      </c>
    </row>
    <row r="102" spans="1:20">
      <c r="A102" s="1">
        <v>50</v>
      </c>
      <c r="B102" s="4" t="s">
        <v>8</v>
      </c>
      <c r="C102" s="32"/>
      <c r="D102" s="33"/>
      <c r="E102" s="34"/>
      <c r="F102" s="33"/>
      <c r="G102" s="35"/>
      <c r="H102" s="36"/>
      <c r="I102" s="35"/>
      <c r="J102" s="36"/>
      <c r="K102" s="35"/>
      <c r="L102" s="36"/>
      <c r="M102" s="35"/>
      <c r="N102" s="36"/>
      <c r="O102" s="35"/>
      <c r="P102" s="36"/>
      <c r="Q102" s="35"/>
      <c r="R102" s="36"/>
      <c r="S102" s="35"/>
      <c r="T102" s="37"/>
    </row>
    <row r="103" spans="1:20">
      <c r="B103" s="6"/>
      <c r="C103" s="24" t="s">
        <v>26</v>
      </c>
      <c r="D103" s="24" t="s">
        <v>27</v>
      </c>
      <c r="E103" s="24" t="s">
        <v>28</v>
      </c>
      <c r="F103" s="24" t="s">
        <v>29</v>
      </c>
      <c r="G103" s="24" t="s">
        <v>30</v>
      </c>
      <c r="H103" s="24" t="s">
        <v>31</v>
      </c>
      <c r="I103" s="24" t="s">
        <v>32</v>
      </c>
      <c r="J103" s="24" t="s">
        <v>33</v>
      </c>
      <c r="K103" s="24" t="s">
        <v>34</v>
      </c>
      <c r="L103" s="24" t="s">
        <v>35</v>
      </c>
      <c r="M103" s="24" t="s">
        <v>36</v>
      </c>
      <c r="N103" s="24" t="s">
        <v>37</v>
      </c>
      <c r="O103" s="24" t="s">
        <v>38</v>
      </c>
      <c r="P103" s="24" t="s">
        <v>39</v>
      </c>
      <c r="Q103" s="24" t="s">
        <v>40</v>
      </c>
      <c r="R103" s="24" t="s">
        <v>41</v>
      </c>
      <c r="S103" s="24" t="s">
        <v>42</v>
      </c>
      <c r="T103" s="25" t="s">
        <v>43</v>
      </c>
    </row>
    <row r="104" spans="1:20">
      <c r="A104" s="1">
        <v>51</v>
      </c>
      <c r="B104" s="5" t="s">
        <v>9</v>
      </c>
      <c r="C104" s="38"/>
      <c r="D104" s="39"/>
      <c r="E104" s="40"/>
      <c r="F104" s="39"/>
      <c r="G104" s="41"/>
      <c r="H104" s="42"/>
      <c r="I104" s="41"/>
      <c r="J104" s="42"/>
      <c r="K104" s="41"/>
      <c r="L104" s="42"/>
      <c r="M104" s="41"/>
      <c r="N104" s="42"/>
      <c r="O104" s="41"/>
      <c r="P104" s="42"/>
      <c r="Q104" s="41"/>
      <c r="R104" s="42"/>
      <c r="S104" s="41"/>
      <c r="T104" s="43"/>
    </row>
  </sheetData>
  <sheetProtection password="A3EB" sheet="1" objects="1" scenarios="1"/>
  <mergeCells count="1">
    <mergeCell ref="B2:T3"/>
  </mergeCells>
  <conditionalFormatting sqref="C6:T6 C8:T8 C10:T10 C12:T12 C14:T14 C16:T16 C18:T18 C20:T20 C22:T22 C24:T24 C26:T26 C28:T28 C30:T30 C32:T32 C34:T34 C36:T36 C38:T38 C40:T40 C42:T42 C44:T44 C46:T46 C48:T48 C50:T50 C52:T52 C54:T54 C56:T56 C58:T58 C60:T60 C62:T62 C64:T64 C66:T66 C68:T68 C70:T70 C72:T72 C74:T74 C76:T76 C78:T78 C80:T80 C82:T82 C84:T84 C86:T86 C88:T88 C90:T90 C92:T92 C94:T94 C96:T96 C98:T98 C100:T100 C102:T102 C104:T104">
    <cfRule type="containsText" dxfId="204" priority="52" stopIfTrue="1" operator="containsText" text="X">
      <formula>NOT(ISERROR(SEARCH("X",C6)))</formula>
    </cfRule>
  </conditionalFormatting>
  <conditionalFormatting sqref="M6:T6 M8:T8 M10:T10 M12:T12 M14:T14 M16:T16 M18:T18 M20:T20 M22:T22 M24:T24 M26:T26 M28:T28 M30:T30 M32:T32 M34:T34 M36:T36 M38:T38 M40:T40 M42:T42 M44:T44 M46:T46 M48:T48 M50:T50 M52:T52 M54:T54 M56:T56 M58:T58 M60:T60 M62:T62 M64:T64 M66:T66 M68:T68 M70:T70 M72:T72 M74:T74 M76:T76 M78:T78 M80:T80 M82:T82 M84:T84 M86:T86 M88:T88 M90:T90 M92:T92 M94:T94 M96:T96 M98:T98 M100:T100 M102:T102 M104:T104">
    <cfRule type="containsText" dxfId="203" priority="51" stopIfTrue="1" operator="containsText" text="X">
      <formula>NOT(ISERROR(SEARCH("X",M6)))</formula>
    </cfRule>
  </conditionalFormatting>
  <conditionalFormatting sqref="M6:T6">
    <cfRule type="containsText" dxfId="202" priority="50" stopIfTrue="1" operator="containsText" text="X">
      <formula>NOT(ISERROR(SEARCH("X",M6)))</formula>
    </cfRule>
  </conditionalFormatting>
  <conditionalFormatting sqref="M8:T8">
    <cfRule type="containsText" dxfId="201" priority="49" stopIfTrue="1" operator="containsText" text="X">
      <formula>NOT(ISERROR(SEARCH("X",M8)))</formula>
    </cfRule>
  </conditionalFormatting>
  <conditionalFormatting sqref="M10:T10">
    <cfRule type="containsText" dxfId="200" priority="48" stopIfTrue="1" operator="containsText" text="X">
      <formula>NOT(ISERROR(SEARCH("X",M10)))</formula>
    </cfRule>
  </conditionalFormatting>
  <conditionalFormatting sqref="M12:T12">
    <cfRule type="containsText" dxfId="199" priority="47" stopIfTrue="1" operator="containsText" text="X">
      <formula>NOT(ISERROR(SEARCH("X",M12)))</formula>
    </cfRule>
  </conditionalFormatting>
  <conditionalFormatting sqref="M14:T14">
    <cfRule type="containsText" dxfId="198" priority="46" stopIfTrue="1" operator="containsText" text="X">
      <formula>NOT(ISERROR(SEARCH("X",M14)))</formula>
    </cfRule>
  </conditionalFormatting>
  <conditionalFormatting sqref="M16:T16">
    <cfRule type="containsText" dxfId="197" priority="45" stopIfTrue="1" operator="containsText" text="X">
      <formula>NOT(ISERROR(SEARCH("X",M16)))</formula>
    </cfRule>
  </conditionalFormatting>
  <conditionalFormatting sqref="M18:T18">
    <cfRule type="containsText" dxfId="196" priority="44" stopIfTrue="1" operator="containsText" text="X">
      <formula>NOT(ISERROR(SEARCH("X",M18)))</formula>
    </cfRule>
  </conditionalFormatting>
  <conditionalFormatting sqref="M20:T20">
    <cfRule type="containsText" dxfId="195" priority="43" stopIfTrue="1" operator="containsText" text="X">
      <formula>NOT(ISERROR(SEARCH("X",M20)))</formula>
    </cfRule>
  </conditionalFormatting>
  <conditionalFormatting sqref="M22:T22">
    <cfRule type="containsText" dxfId="194" priority="42" stopIfTrue="1" operator="containsText" text="X">
      <formula>NOT(ISERROR(SEARCH("X",M22)))</formula>
    </cfRule>
  </conditionalFormatting>
  <conditionalFormatting sqref="M24:T24">
    <cfRule type="containsText" dxfId="193" priority="41" stopIfTrue="1" operator="containsText" text="X">
      <formula>NOT(ISERROR(SEARCH("X",M24)))</formula>
    </cfRule>
  </conditionalFormatting>
  <conditionalFormatting sqref="M26:T26">
    <cfRule type="containsText" dxfId="192" priority="40" stopIfTrue="1" operator="containsText" text="X">
      <formula>NOT(ISERROR(SEARCH("X",M26)))</formula>
    </cfRule>
  </conditionalFormatting>
  <conditionalFormatting sqref="M28:T28">
    <cfRule type="containsText" dxfId="191" priority="39" stopIfTrue="1" operator="containsText" text="X">
      <formula>NOT(ISERROR(SEARCH("X",M28)))</formula>
    </cfRule>
  </conditionalFormatting>
  <conditionalFormatting sqref="M30:T30">
    <cfRule type="containsText" dxfId="190" priority="38" stopIfTrue="1" operator="containsText" text="X">
      <formula>NOT(ISERROR(SEARCH("X",M30)))</formula>
    </cfRule>
  </conditionalFormatting>
  <conditionalFormatting sqref="M32:T32">
    <cfRule type="containsText" dxfId="189" priority="37" stopIfTrue="1" operator="containsText" text="X">
      <formula>NOT(ISERROR(SEARCH("X",M32)))</formula>
    </cfRule>
  </conditionalFormatting>
  <conditionalFormatting sqref="M34:T34">
    <cfRule type="containsText" dxfId="188" priority="36" stopIfTrue="1" operator="containsText" text="X">
      <formula>NOT(ISERROR(SEARCH("X",M34)))</formula>
    </cfRule>
  </conditionalFormatting>
  <conditionalFormatting sqref="M36:T36">
    <cfRule type="containsText" dxfId="187" priority="35" stopIfTrue="1" operator="containsText" text="X">
      <formula>NOT(ISERROR(SEARCH("X",M36)))</formula>
    </cfRule>
  </conditionalFormatting>
  <conditionalFormatting sqref="M38:T38">
    <cfRule type="containsText" dxfId="186" priority="34" stopIfTrue="1" operator="containsText" text="X">
      <formula>NOT(ISERROR(SEARCH("X",M38)))</formula>
    </cfRule>
  </conditionalFormatting>
  <conditionalFormatting sqref="M40:T40">
    <cfRule type="containsText" dxfId="185" priority="33" stopIfTrue="1" operator="containsText" text="X">
      <formula>NOT(ISERROR(SEARCH("X",M40)))</formula>
    </cfRule>
  </conditionalFormatting>
  <conditionalFormatting sqref="M42:T42">
    <cfRule type="containsText" dxfId="184" priority="32" stopIfTrue="1" operator="containsText" text="X">
      <formula>NOT(ISERROR(SEARCH("X",M42)))</formula>
    </cfRule>
  </conditionalFormatting>
  <conditionalFormatting sqref="M44:T44">
    <cfRule type="containsText" dxfId="183" priority="31" stopIfTrue="1" operator="containsText" text="X">
      <formula>NOT(ISERROR(SEARCH("X",M44)))</formula>
    </cfRule>
  </conditionalFormatting>
  <conditionalFormatting sqref="M46:T46">
    <cfRule type="containsText" dxfId="182" priority="30" stopIfTrue="1" operator="containsText" text="X">
      <formula>NOT(ISERROR(SEARCH("X",M46)))</formula>
    </cfRule>
  </conditionalFormatting>
  <conditionalFormatting sqref="M48:T48">
    <cfRule type="containsText" dxfId="181" priority="29" stopIfTrue="1" operator="containsText" text="X">
      <formula>NOT(ISERROR(SEARCH("X",M48)))</formula>
    </cfRule>
  </conditionalFormatting>
  <conditionalFormatting sqref="M50:T50">
    <cfRule type="containsText" dxfId="180" priority="28" stopIfTrue="1" operator="containsText" text="X">
      <formula>NOT(ISERROR(SEARCH("X",M50)))</formula>
    </cfRule>
  </conditionalFormatting>
  <conditionalFormatting sqref="M52:T52">
    <cfRule type="containsText" dxfId="179" priority="27" stopIfTrue="1" operator="containsText" text="X">
      <formula>NOT(ISERROR(SEARCH("X",M52)))</formula>
    </cfRule>
  </conditionalFormatting>
  <conditionalFormatting sqref="M54:T54">
    <cfRule type="containsText" dxfId="178" priority="26" stopIfTrue="1" operator="containsText" text="X">
      <formula>NOT(ISERROR(SEARCH("X",M54)))</formula>
    </cfRule>
  </conditionalFormatting>
  <conditionalFormatting sqref="M56:T56">
    <cfRule type="containsText" dxfId="177" priority="25" stopIfTrue="1" operator="containsText" text="X">
      <formula>NOT(ISERROR(SEARCH("X",M56)))</formula>
    </cfRule>
  </conditionalFormatting>
  <conditionalFormatting sqref="M58:T58">
    <cfRule type="containsText" dxfId="176" priority="24" stopIfTrue="1" operator="containsText" text="X">
      <formula>NOT(ISERROR(SEARCH("X",M58)))</formula>
    </cfRule>
  </conditionalFormatting>
  <conditionalFormatting sqref="M60:T60">
    <cfRule type="containsText" dxfId="175" priority="23" stopIfTrue="1" operator="containsText" text="X">
      <formula>NOT(ISERROR(SEARCH("X",M60)))</formula>
    </cfRule>
  </conditionalFormatting>
  <conditionalFormatting sqref="M62:T62">
    <cfRule type="containsText" dxfId="174" priority="22" stopIfTrue="1" operator="containsText" text="X">
      <formula>NOT(ISERROR(SEARCH("X",M62)))</formula>
    </cfRule>
  </conditionalFormatting>
  <conditionalFormatting sqref="M64:T64">
    <cfRule type="containsText" dxfId="173" priority="21" stopIfTrue="1" operator="containsText" text="X">
      <formula>NOT(ISERROR(SEARCH("X",M64)))</formula>
    </cfRule>
  </conditionalFormatting>
  <conditionalFormatting sqref="M66:T66">
    <cfRule type="containsText" dxfId="172" priority="20" stopIfTrue="1" operator="containsText" text="X">
      <formula>NOT(ISERROR(SEARCH("X",M66)))</formula>
    </cfRule>
  </conditionalFormatting>
  <conditionalFormatting sqref="M68:T68">
    <cfRule type="containsText" dxfId="171" priority="19" stopIfTrue="1" operator="containsText" text="X">
      <formula>NOT(ISERROR(SEARCH("X",M68)))</formula>
    </cfRule>
  </conditionalFormatting>
  <conditionalFormatting sqref="M70:T70">
    <cfRule type="containsText" dxfId="170" priority="18" stopIfTrue="1" operator="containsText" text="X">
      <formula>NOT(ISERROR(SEARCH("X",M70)))</formula>
    </cfRule>
  </conditionalFormatting>
  <conditionalFormatting sqref="M72:T72">
    <cfRule type="containsText" dxfId="169" priority="17" stopIfTrue="1" operator="containsText" text="X">
      <formula>NOT(ISERROR(SEARCH("X",M72)))</formula>
    </cfRule>
  </conditionalFormatting>
  <conditionalFormatting sqref="M74:T74">
    <cfRule type="containsText" dxfId="168" priority="16" stopIfTrue="1" operator="containsText" text="X">
      <formula>NOT(ISERROR(SEARCH("X",M74)))</formula>
    </cfRule>
  </conditionalFormatting>
  <conditionalFormatting sqref="M76:T76">
    <cfRule type="containsText" dxfId="167" priority="15" stopIfTrue="1" operator="containsText" text="X">
      <formula>NOT(ISERROR(SEARCH("X",M76)))</formula>
    </cfRule>
  </conditionalFormatting>
  <conditionalFormatting sqref="M78:T78">
    <cfRule type="containsText" dxfId="166" priority="14" stopIfTrue="1" operator="containsText" text="X">
      <formula>NOT(ISERROR(SEARCH("X",M78)))</formula>
    </cfRule>
  </conditionalFormatting>
  <conditionalFormatting sqref="M80:T80">
    <cfRule type="containsText" dxfId="165" priority="13" stopIfTrue="1" operator="containsText" text="X">
      <formula>NOT(ISERROR(SEARCH("X",M80)))</formula>
    </cfRule>
  </conditionalFormatting>
  <conditionalFormatting sqref="M82:T82">
    <cfRule type="containsText" dxfId="164" priority="12" stopIfTrue="1" operator="containsText" text="X">
      <formula>NOT(ISERROR(SEARCH("X",M82)))</formula>
    </cfRule>
  </conditionalFormatting>
  <conditionalFormatting sqref="M84:T84">
    <cfRule type="containsText" dxfId="163" priority="11" stopIfTrue="1" operator="containsText" text="X">
      <formula>NOT(ISERROR(SEARCH("X",M84)))</formula>
    </cfRule>
  </conditionalFormatting>
  <conditionalFormatting sqref="M86:T86">
    <cfRule type="containsText" dxfId="162" priority="10" stopIfTrue="1" operator="containsText" text="X">
      <formula>NOT(ISERROR(SEARCH("X",M86)))</formula>
    </cfRule>
  </conditionalFormatting>
  <conditionalFormatting sqref="M88:T88">
    <cfRule type="containsText" dxfId="161" priority="9" stopIfTrue="1" operator="containsText" text="X">
      <formula>NOT(ISERROR(SEARCH("X",M88)))</formula>
    </cfRule>
  </conditionalFormatting>
  <conditionalFormatting sqref="M90:T90">
    <cfRule type="containsText" dxfId="160" priority="8" stopIfTrue="1" operator="containsText" text="X">
      <formula>NOT(ISERROR(SEARCH("X",M90)))</formula>
    </cfRule>
  </conditionalFormatting>
  <conditionalFormatting sqref="M92:T92">
    <cfRule type="containsText" dxfId="159" priority="7" stopIfTrue="1" operator="containsText" text="X">
      <formula>NOT(ISERROR(SEARCH("X",M92)))</formula>
    </cfRule>
  </conditionalFormatting>
  <conditionalFormatting sqref="M94:T94">
    <cfRule type="containsText" dxfId="158" priority="6" stopIfTrue="1" operator="containsText" text="X">
      <formula>NOT(ISERROR(SEARCH("X",M94)))</formula>
    </cfRule>
  </conditionalFormatting>
  <conditionalFormatting sqref="M96:T96">
    <cfRule type="containsText" dxfId="157" priority="5" stopIfTrue="1" operator="containsText" text="X">
      <formula>NOT(ISERROR(SEARCH("X",M96)))</formula>
    </cfRule>
  </conditionalFormatting>
  <conditionalFormatting sqref="M98:T98">
    <cfRule type="containsText" dxfId="156" priority="4" stopIfTrue="1" operator="containsText" text="X">
      <formula>NOT(ISERROR(SEARCH("X",M98)))</formula>
    </cfRule>
  </conditionalFormatting>
  <conditionalFormatting sqref="M100:T100">
    <cfRule type="containsText" dxfId="155" priority="3" stopIfTrue="1" operator="containsText" text="X">
      <formula>NOT(ISERROR(SEARCH("X",M100)))</formula>
    </cfRule>
  </conditionalFormatting>
  <conditionalFormatting sqref="M102:T102">
    <cfRule type="containsText" dxfId="154" priority="2" stopIfTrue="1" operator="containsText" text="X">
      <formula>NOT(ISERROR(SEARCH("X",M102)))</formula>
    </cfRule>
  </conditionalFormatting>
  <conditionalFormatting sqref="M104:T104">
    <cfRule type="containsText" dxfId="153" priority="1" stopIfTrue="1" operator="containsText" text="X">
      <formula>NOT(ISERROR(SEARCH("X",M104)))</formula>
    </cfRule>
  </conditionalFormatting>
  <dataValidations xWindow="79" yWindow="279" count="2">
    <dataValidation type="list" allowBlank="1" showInputMessage="1" showErrorMessage="1" errorTitle="Marcação incorreta" error="Favor assinalar a resposta com um &quot;X&quot; maiúsculo!" sqref="C102:T102 C104:T104 C6:T6 C8:T8 C10:T10 C12:T12 C14:T14 C16:T16 C18:T18 C20:T20 C22:T22 C24:T24 C26:T26 C28:T28 C30:T30 C32:T32 C34:T34 C36:T36 C38:T38 C40:T40 C42:T42 C44:T44 C46:T46 C48:T48 C50:T50 C52:T52 C54:T54 C56:T56 C58:T58 C60:T60 C62:T62 C64:T64 C66:T66 C68:T68 C70:T70 C72:T72 C74:T74 C76:T76 C78:T78 C80:T80 C82:T82 C84:T84 C86:T86 C88:T88 C90:T90 C92:T92 C94:T94 C96:T96 C98:T98 C100:T100">
      <formula1>"X"</formula1>
    </dataValidation>
    <dataValidation allowBlank="1" showInputMessage="1" showErrorMessage="1" promptTitle="IN Soluzioni" prompt="Insira o nome, descrição ou identificação deste formulário." sqref="B5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controls>
    <control shapeId="1029" r:id="rId4" name="Tabular"/>
    <control shapeId="1030" r:id="rId5" name="Limpar"/>
    <control shapeId="1031" r:id="rId6" name="Novo"/>
    <control shapeId="1040" r:id="rId7" name="Ajuda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5"/>
  <dimension ref="A1:K300"/>
  <sheetViews>
    <sheetView workbookViewId="0">
      <selection activeCell="I23" sqref="I23"/>
    </sheetView>
  </sheetViews>
  <sheetFormatPr defaultRowHeight="10.5"/>
  <cols>
    <col min="1" max="1" width="82.7109375" style="9" customWidth="1"/>
    <col min="2" max="2" width="7.85546875" style="9" customWidth="1"/>
    <col min="3" max="3" width="82.7109375" style="9" customWidth="1"/>
    <col min="4" max="4" width="7.85546875" style="9" customWidth="1"/>
    <col min="5" max="5" width="82.7109375" style="9" customWidth="1"/>
    <col min="6" max="6" width="7.85546875" style="9" customWidth="1"/>
    <col min="7" max="7" width="82.7109375" style="9" customWidth="1"/>
    <col min="8" max="8" width="7.85546875" style="9" customWidth="1"/>
    <col min="9" max="9" width="82.7109375" style="9" customWidth="1"/>
    <col min="10" max="10" width="7.85546875" style="9" customWidth="1"/>
    <col min="11" max="11" width="4.42578125" style="9" customWidth="1"/>
    <col min="12" max="16384" width="9.140625" style="9"/>
  </cols>
  <sheetData>
    <row r="1" spans="1:11" ht="15">
      <c r="A1"/>
      <c r="B1"/>
      <c r="C1"/>
      <c r="D1"/>
      <c r="E1"/>
      <c r="F1"/>
      <c r="G1"/>
      <c r="H1"/>
      <c r="I1"/>
      <c r="J1"/>
    </row>
    <row r="2" spans="1:11" ht="15">
      <c r="A2"/>
      <c r="B2"/>
      <c r="C2" s="55" t="s">
        <v>10</v>
      </c>
      <c r="D2" s="56" t="s">
        <v>13</v>
      </c>
      <c r="E2" s="55" t="s">
        <v>10</v>
      </c>
      <c r="F2" s="56" t="s">
        <v>13</v>
      </c>
      <c r="G2" s="55" t="s">
        <v>10</v>
      </c>
      <c r="H2" s="56" t="s">
        <v>13</v>
      </c>
      <c r="I2" s="55" t="s">
        <v>10</v>
      </c>
      <c r="J2" s="56" t="s">
        <v>13</v>
      </c>
    </row>
    <row r="3" spans="1:11">
      <c r="A3" s="55" t="s">
        <v>45</v>
      </c>
      <c r="B3" s="56" t="s">
        <v>13</v>
      </c>
      <c r="C3" s="55" t="s">
        <v>44</v>
      </c>
      <c r="D3" s="56" t="s">
        <v>13</v>
      </c>
      <c r="E3" s="55" t="s">
        <v>44</v>
      </c>
      <c r="F3" s="56" t="s">
        <v>13</v>
      </c>
      <c r="G3" s="55" t="s">
        <v>44</v>
      </c>
      <c r="H3" s="56" t="s">
        <v>13</v>
      </c>
      <c r="I3" s="55" t="s">
        <v>44</v>
      </c>
      <c r="J3" s="56" t="s">
        <v>13</v>
      </c>
    </row>
    <row r="4" spans="1:11">
      <c r="A4" s="55" t="s">
        <v>46</v>
      </c>
      <c r="B4" s="56" t="s">
        <v>13</v>
      </c>
      <c r="C4" s="55" t="s">
        <v>46</v>
      </c>
      <c r="D4" s="56" t="s">
        <v>13</v>
      </c>
      <c r="E4" s="55" t="s">
        <v>45</v>
      </c>
      <c r="F4" s="56" t="s">
        <v>13</v>
      </c>
      <c r="G4" s="55" t="s">
        <v>45</v>
      </c>
      <c r="H4" s="56" t="s">
        <v>13</v>
      </c>
      <c r="I4" s="55" t="s">
        <v>45</v>
      </c>
      <c r="J4" s="56" t="s">
        <v>13</v>
      </c>
    </row>
    <row r="5" spans="1:11">
      <c r="A5" s="55" t="s">
        <v>47</v>
      </c>
      <c r="B5" s="56" t="s">
        <v>13</v>
      </c>
      <c r="C5" s="55" t="s">
        <v>47</v>
      </c>
      <c r="D5" s="56" t="s">
        <v>13</v>
      </c>
      <c r="E5" s="55" t="s">
        <v>47</v>
      </c>
      <c r="F5" s="56" t="s">
        <v>13</v>
      </c>
      <c r="G5" s="55" t="s">
        <v>46</v>
      </c>
      <c r="H5" s="56" t="s">
        <v>13</v>
      </c>
      <c r="I5" s="55" t="s">
        <v>46</v>
      </c>
      <c r="J5" s="56" t="s">
        <v>13</v>
      </c>
    </row>
    <row r="6" spans="1:11">
      <c r="A6" s="55" t="s">
        <v>48</v>
      </c>
      <c r="B6" s="56" t="s">
        <v>13</v>
      </c>
      <c r="C6" s="55" t="s">
        <v>48</v>
      </c>
      <c r="D6" s="56" t="s">
        <v>13</v>
      </c>
      <c r="E6" s="55" t="s">
        <v>48</v>
      </c>
      <c r="F6" s="56" t="s">
        <v>13</v>
      </c>
      <c r="G6" s="55" t="s">
        <v>48</v>
      </c>
      <c r="H6" s="56" t="s">
        <v>13</v>
      </c>
      <c r="I6" s="55" t="s">
        <v>47</v>
      </c>
      <c r="J6" s="56" t="s">
        <v>13</v>
      </c>
    </row>
    <row r="7" spans="1:11">
      <c r="A7" s="55" t="s">
        <v>49</v>
      </c>
      <c r="B7" s="56" t="s">
        <v>13</v>
      </c>
      <c r="C7" s="55" t="s">
        <v>49</v>
      </c>
      <c r="D7" s="56" t="s">
        <v>13</v>
      </c>
      <c r="E7" s="55" t="s">
        <v>49</v>
      </c>
      <c r="F7" s="56" t="s">
        <v>13</v>
      </c>
      <c r="G7" s="55" t="s">
        <v>49</v>
      </c>
      <c r="H7" s="56" t="s">
        <v>13</v>
      </c>
      <c r="I7" s="55" t="s">
        <v>49</v>
      </c>
      <c r="J7" s="56" t="s">
        <v>13</v>
      </c>
    </row>
    <row r="8" spans="1:11">
      <c r="A8" s="55" t="s">
        <v>50</v>
      </c>
      <c r="B8" s="56" t="s">
        <v>13</v>
      </c>
      <c r="C8" s="55" t="s">
        <v>50</v>
      </c>
      <c r="D8" s="56" t="s">
        <v>13</v>
      </c>
      <c r="E8" s="55" t="s">
        <v>50</v>
      </c>
      <c r="F8" s="56" t="s">
        <v>13</v>
      </c>
      <c r="G8" s="55" t="s">
        <v>50</v>
      </c>
      <c r="H8" s="56" t="s">
        <v>13</v>
      </c>
      <c r="I8" s="55" t="s">
        <v>50</v>
      </c>
      <c r="J8" s="56" t="s">
        <v>13</v>
      </c>
    </row>
    <row r="9" spans="1:11">
      <c r="A9" s="55" t="s">
        <v>51</v>
      </c>
      <c r="B9" s="56" t="s">
        <v>13</v>
      </c>
      <c r="C9" s="55" t="s">
        <v>51</v>
      </c>
      <c r="D9" s="56" t="s">
        <v>13</v>
      </c>
      <c r="E9" s="55" t="s">
        <v>51</v>
      </c>
      <c r="F9" s="56" t="s">
        <v>13</v>
      </c>
      <c r="G9" s="55" t="s">
        <v>51</v>
      </c>
      <c r="H9" s="56" t="s">
        <v>13</v>
      </c>
      <c r="I9" s="55" t="s">
        <v>51</v>
      </c>
      <c r="J9" s="56" t="s">
        <v>13</v>
      </c>
    </row>
    <row r="10" spans="1:11">
      <c r="A10" s="55" t="s">
        <v>52</v>
      </c>
      <c r="B10" s="56" t="s">
        <v>13</v>
      </c>
      <c r="C10" s="55" t="s">
        <v>52</v>
      </c>
      <c r="D10" s="56" t="s">
        <v>13</v>
      </c>
      <c r="E10" s="55" t="s">
        <v>52</v>
      </c>
      <c r="F10" s="56" t="s">
        <v>13</v>
      </c>
      <c r="G10" s="55" t="s">
        <v>52</v>
      </c>
      <c r="H10" s="56" t="s">
        <v>13</v>
      </c>
      <c r="I10" s="55" t="s">
        <v>52</v>
      </c>
      <c r="J10" s="56" t="s">
        <v>13</v>
      </c>
    </row>
    <row r="11" spans="1:11" ht="15">
      <c r="A11" s="55" t="s">
        <v>53</v>
      </c>
      <c r="B11" s="56" t="s">
        <v>13</v>
      </c>
      <c r="C11" s="55" t="s">
        <v>53</v>
      </c>
      <c r="D11" s="56" t="s">
        <v>13</v>
      </c>
      <c r="E11" s="55" t="s">
        <v>53</v>
      </c>
      <c r="F11" s="56" t="s">
        <v>13</v>
      </c>
      <c r="G11" s="55" t="s">
        <v>53</v>
      </c>
      <c r="H11" s="56" t="s">
        <v>13</v>
      </c>
      <c r="I11" s="55" t="s">
        <v>53</v>
      </c>
      <c r="J11" s="56" t="s">
        <v>13</v>
      </c>
      <c r="K11"/>
    </row>
    <row r="12" spans="1:11" ht="15">
      <c r="A12"/>
      <c r="B12"/>
      <c r="C12"/>
      <c r="D12"/>
      <c r="E12"/>
      <c r="F12"/>
      <c r="G12"/>
      <c r="H12"/>
      <c r="I12"/>
      <c r="J12"/>
      <c r="K12"/>
    </row>
    <row r="13" spans="1:11" ht="15">
      <c r="A13" s="57" t="s">
        <v>14</v>
      </c>
      <c r="B13" s="58"/>
      <c r="C13" s="57" t="s">
        <v>14</v>
      </c>
      <c r="D13" s="58"/>
      <c r="E13" s="57" t="s">
        <v>14</v>
      </c>
      <c r="F13" s="58"/>
      <c r="G13" s="57" t="s">
        <v>14</v>
      </c>
      <c r="H13" s="58"/>
      <c r="I13" s="57" t="s">
        <v>14</v>
      </c>
      <c r="J13" s="58"/>
      <c r="K13"/>
    </row>
    <row r="14" spans="1:11">
      <c r="A14" s="57" t="s">
        <v>44</v>
      </c>
      <c r="B14" s="58" t="s">
        <v>12</v>
      </c>
      <c r="C14" s="57" t="s">
        <v>45</v>
      </c>
      <c r="D14" s="58" t="s">
        <v>12</v>
      </c>
      <c r="E14" s="57" t="s">
        <v>46</v>
      </c>
      <c r="F14" s="58" t="s">
        <v>12</v>
      </c>
      <c r="G14" s="57" t="s">
        <v>47</v>
      </c>
      <c r="H14" s="58" t="s">
        <v>12</v>
      </c>
      <c r="I14" s="57" t="s">
        <v>48</v>
      </c>
      <c r="J14" s="58" t="s">
        <v>12</v>
      </c>
    </row>
    <row r="15" spans="1:11">
      <c r="A15" s="61" t="s">
        <v>84</v>
      </c>
      <c r="B15" s="62">
        <v>31</v>
      </c>
      <c r="C15" s="61" t="s">
        <v>89</v>
      </c>
      <c r="D15" s="62">
        <v>15</v>
      </c>
      <c r="E15" s="61" t="s">
        <v>92</v>
      </c>
      <c r="F15" s="62">
        <v>24</v>
      </c>
      <c r="G15" s="61" t="s">
        <v>96</v>
      </c>
      <c r="H15" s="62">
        <v>10</v>
      </c>
      <c r="I15" s="61" t="s">
        <v>101</v>
      </c>
      <c r="J15" s="62">
        <v>20</v>
      </c>
    </row>
    <row r="16" spans="1:11">
      <c r="A16" s="63" t="s">
        <v>11</v>
      </c>
      <c r="B16" s="64"/>
      <c r="C16" s="63" t="s">
        <v>11</v>
      </c>
      <c r="D16" s="64"/>
      <c r="E16" s="63" t="s">
        <v>11</v>
      </c>
      <c r="F16" s="64"/>
      <c r="G16" s="63" t="s">
        <v>11</v>
      </c>
      <c r="H16" s="64"/>
      <c r="I16" s="63" t="s">
        <v>11</v>
      </c>
      <c r="J16" s="64"/>
    </row>
    <row r="17" spans="1:11">
      <c r="A17" s="63" t="s">
        <v>83</v>
      </c>
      <c r="B17" s="64">
        <v>30</v>
      </c>
      <c r="C17" s="63" t="s">
        <v>88</v>
      </c>
      <c r="D17" s="64">
        <v>21</v>
      </c>
      <c r="E17" s="63" t="s">
        <v>91</v>
      </c>
      <c r="F17" s="64">
        <v>10</v>
      </c>
      <c r="G17" s="63" t="s">
        <v>100</v>
      </c>
      <c r="H17" s="64">
        <v>32</v>
      </c>
      <c r="I17" s="63" t="s">
        <v>102</v>
      </c>
      <c r="J17" s="64">
        <v>41</v>
      </c>
    </row>
    <row r="18" spans="1:11">
      <c r="A18" s="59" t="s">
        <v>15</v>
      </c>
      <c r="B18" s="60">
        <v>61</v>
      </c>
      <c r="C18" s="63" t="s">
        <v>86</v>
      </c>
      <c r="D18" s="64">
        <v>7</v>
      </c>
      <c r="E18" s="63" t="s">
        <v>93</v>
      </c>
      <c r="F18" s="64">
        <v>4</v>
      </c>
      <c r="G18" s="63" t="s">
        <v>99</v>
      </c>
      <c r="H18" s="64">
        <v>3</v>
      </c>
      <c r="I18" s="59" t="s">
        <v>15</v>
      </c>
      <c r="J18" s="60">
        <v>61</v>
      </c>
    </row>
    <row r="19" spans="1:11" ht="15">
      <c r="A19"/>
      <c r="B19"/>
      <c r="C19" s="63" t="s">
        <v>87</v>
      </c>
      <c r="D19" s="64">
        <v>14</v>
      </c>
      <c r="E19" s="63" t="s">
        <v>94</v>
      </c>
      <c r="F19" s="64">
        <v>5</v>
      </c>
      <c r="G19" s="63" t="s">
        <v>98</v>
      </c>
      <c r="H19" s="64">
        <v>7</v>
      </c>
      <c r="I19"/>
      <c r="J19"/>
    </row>
    <row r="20" spans="1:11" ht="15">
      <c r="A20"/>
      <c r="B20"/>
      <c r="C20" s="63" t="s">
        <v>85</v>
      </c>
      <c r="D20" s="64">
        <v>4</v>
      </c>
      <c r="E20" s="63" t="s">
        <v>90</v>
      </c>
      <c r="F20" s="64">
        <v>18</v>
      </c>
      <c r="G20" s="63" t="s">
        <v>97</v>
      </c>
      <c r="H20" s="64">
        <v>9</v>
      </c>
      <c r="I20"/>
      <c r="J20"/>
    </row>
    <row r="21" spans="1:11" ht="15">
      <c r="A21"/>
      <c r="B21"/>
      <c r="C21" s="59" t="s">
        <v>15</v>
      </c>
      <c r="D21" s="60">
        <v>61</v>
      </c>
      <c r="E21" s="59" t="s">
        <v>15</v>
      </c>
      <c r="F21" s="60">
        <v>61</v>
      </c>
      <c r="G21" s="59" t="s">
        <v>15</v>
      </c>
      <c r="H21" s="60">
        <v>61</v>
      </c>
    </row>
    <row r="22" spans="1:11" ht="15">
      <c r="A22"/>
      <c r="B22"/>
      <c r="C22"/>
      <c r="D22"/>
      <c r="E22"/>
      <c r="F22"/>
      <c r="G22"/>
      <c r="H22"/>
    </row>
    <row r="23" spans="1:11" ht="15">
      <c r="A23"/>
      <c r="B23"/>
      <c r="E23"/>
      <c r="F23"/>
      <c r="I23" s="22">
        <f>K23</f>
        <v>2</v>
      </c>
      <c r="K23" s="9">
        <v>2</v>
      </c>
    </row>
    <row r="24" spans="1:11" ht="15">
      <c r="A24"/>
      <c r="B24"/>
      <c r="E24"/>
      <c r="F24"/>
      <c r="I24" s="9" t="e">
        <f>GETPIVOTDATA("Status",$I$13,"Filhos",I23)</f>
        <v>#REF!</v>
      </c>
    </row>
    <row r="25" spans="1:11" ht="15">
      <c r="A25"/>
      <c r="B25"/>
      <c r="E25"/>
      <c r="F25"/>
    </row>
    <row r="26" spans="1:11" ht="15">
      <c r="A26"/>
      <c r="B26"/>
      <c r="E26"/>
      <c r="F26"/>
    </row>
    <row r="27" spans="1:11" ht="15">
      <c r="A27"/>
      <c r="B27"/>
      <c r="D27" s="10"/>
      <c r="E27"/>
      <c r="F27"/>
    </row>
    <row r="28" spans="1:11" ht="15">
      <c r="A28"/>
      <c r="B28"/>
    </row>
    <row r="29" spans="1:11" ht="15">
      <c r="A29"/>
      <c r="B29"/>
      <c r="C29"/>
      <c r="D29"/>
      <c r="E29"/>
      <c r="F29"/>
      <c r="G29"/>
      <c r="H29"/>
      <c r="I29"/>
      <c r="J29"/>
    </row>
    <row r="30" spans="1:11">
      <c r="A30" s="55" t="s">
        <v>10</v>
      </c>
      <c r="B30" s="56" t="s">
        <v>13</v>
      </c>
      <c r="C30" s="55" t="s">
        <v>10</v>
      </c>
      <c r="D30" s="56" t="s">
        <v>13</v>
      </c>
      <c r="E30" s="55" t="s">
        <v>10</v>
      </c>
      <c r="F30" s="56" t="s">
        <v>13</v>
      </c>
      <c r="G30" s="55" t="s">
        <v>10</v>
      </c>
      <c r="H30" s="56" t="s">
        <v>13</v>
      </c>
      <c r="I30" s="55" t="s">
        <v>10</v>
      </c>
      <c r="J30" s="56" t="s">
        <v>13</v>
      </c>
    </row>
    <row r="31" spans="1:11">
      <c r="A31" s="55" t="s">
        <v>44</v>
      </c>
      <c r="B31" s="56" t="s">
        <v>13</v>
      </c>
      <c r="C31" s="55" t="s">
        <v>44</v>
      </c>
      <c r="D31" s="56" t="s">
        <v>13</v>
      </c>
      <c r="E31" s="55" t="s">
        <v>44</v>
      </c>
      <c r="F31" s="56" t="s">
        <v>13</v>
      </c>
      <c r="G31" s="55" t="s">
        <v>44</v>
      </c>
      <c r="H31" s="56" t="s">
        <v>13</v>
      </c>
      <c r="I31" s="55" t="s">
        <v>44</v>
      </c>
      <c r="J31" s="56" t="s">
        <v>13</v>
      </c>
    </row>
    <row r="32" spans="1:11">
      <c r="A32" s="55" t="s">
        <v>45</v>
      </c>
      <c r="B32" s="56" t="s">
        <v>13</v>
      </c>
      <c r="C32" s="55" t="s">
        <v>45</v>
      </c>
      <c r="D32" s="56" t="s">
        <v>13</v>
      </c>
      <c r="E32" s="55" t="s">
        <v>45</v>
      </c>
      <c r="F32" s="56" t="s">
        <v>13</v>
      </c>
      <c r="G32" s="55" t="s">
        <v>45</v>
      </c>
      <c r="H32" s="56" t="s">
        <v>13</v>
      </c>
      <c r="I32" s="55" t="s">
        <v>45</v>
      </c>
      <c r="J32" s="56" t="s">
        <v>13</v>
      </c>
    </row>
    <row r="33" spans="1:11">
      <c r="A33" s="55" t="s">
        <v>46</v>
      </c>
      <c r="B33" s="56" t="s">
        <v>13</v>
      </c>
      <c r="C33" s="55" t="s">
        <v>46</v>
      </c>
      <c r="D33" s="56" t="s">
        <v>13</v>
      </c>
      <c r="E33" s="55" t="s">
        <v>46</v>
      </c>
      <c r="F33" s="56" t="s">
        <v>13</v>
      </c>
      <c r="G33" s="55" t="s">
        <v>46</v>
      </c>
      <c r="H33" s="56" t="s">
        <v>13</v>
      </c>
      <c r="I33" s="55" t="s">
        <v>46</v>
      </c>
      <c r="J33" s="56" t="s">
        <v>13</v>
      </c>
    </row>
    <row r="34" spans="1:11">
      <c r="A34" s="55" t="s">
        <v>47</v>
      </c>
      <c r="B34" s="56" t="s">
        <v>13</v>
      </c>
      <c r="C34" s="55" t="s">
        <v>47</v>
      </c>
      <c r="D34" s="56" t="s">
        <v>13</v>
      </c>
      <c r="E34" s="55" t="s">
        <v>47</v>
      </c>
      <c r="F34" s="56" t="s">
        <v>13</v>
      </c>
      <c r="G34" s="55" t="s">
        <v>47</v>
      </c>
      <c r="H34" s="56" t="s">
        <v>13</v>
      </c>
      <c r="I34" s="55" t="s">
        <v>47</v>
      </c>
      <c r="J34" s="56" t="s">
        <v>13</v>
      </c>
    </row>
    <row r="35" spans="1:11">
      <c r="A35" s="55" t="s">
        <v>48</v>
      </c>
      <c r="B35" s="56" t="s">
        <v>13</v>
      </c>
      <c r="C35" s="55" t="s">
        <v>48</v>
      </c>
      <c r="D35" s="56" t="s">
        <v>13</v>
      </c>
      <c r="E35" s="55" t="s">
        <v>48</v>
      </c>
      <c r="F35" s="56" t="s">
        <v>13</v>
      </c>
      <c r="G35" s="55" t="s">
        <v>48</v>
      </c>
      <c r="H35" s="56" t="s">
        <v>13</v>
      </c>
      <c r="I35" s="55" t="s">
        <v>48</v>
      </c>
      <c r="J35" s="56" t="s">
        <v>13</v>
      </c>
    </row>
    <row r="36" spans="1:11">
      <c r="A36" s="55" t="s">
        <v>50</v>
      </c>
      <c r="B36" s="56" t="s">
        <v>13</v>
      </c>
      <c r="C36" s="55" t="s">
        <v>49</v>
      </c>
      <c r="D36" s="56" t="s">
        <v>13</v>
      </c>
      <c r="E36" s="55" t="s">
        <v>49</v>
      </c>
      <c r="F36" s="56" t="s">
        <v>13</v>
      </c>
      <c r="G36" s="55" t="s">
        <v>49</v>
      </c>
      <c r="H36" s="56" t="s">
        <v>13</v>
      </c>
      <c r="I36" s="55" t="s">
        <v>49</v>
      </c>
      <c r="J36" s="56" t="s">
        <v>13</v>
      </c>
    </row>
    <row r="37" spans="1:11">
      <c r="A37" s="55" t="s">
        <v>51</v>
      </c>
      <c r="B37" s="56" t="s">
        <v>13</v>
      </c>
      <c r="C37" s="55" t="s">
        <v>51</v>
      </c>
      <c r="D37" s="56" t="s">
        <v>13</v>
      </c>
      <c r="E37" s="55" t="s">
        <v>50</v>
      </c>
      <c r="F37" s="56" t="s">
        <v>13</v>
      </c>
      <c r="G37" s="55" t="s">
        <v>50</v>
      </c>
      <c r="H37" s="56" t="s">
        <v>13</v>
      </c>
      <c r="I37" s="55" t="s">
        <v>50</v>
      </c>
      <c r="J37" s="56" t="s">
        <v>13</v>
      </c>
    </row>
    <row r="38" spans="1:11">
      <c r="A38" s="55" t="s">
        <v>52</v>
      </c>
      <c r="B38" s="56" t="s">
        <v>13</v>
      </c>
      <c r="C38" s="55" t="s">
        <v>52</v>
      </c>
      <c r="D38" s="56" t="s">
        <v>13</v>
      </c>
      <c r="E38" s="55" t="s">
        <v>52</v>
      </c>
      <c r="F38" s="56" t="s">
        <v>13</v>
      </c>
      <c r="G38" s="55" t="s">
        <v>51</v>
      </c>
      <c r="H38" s="56" t="s">
        <v>13</v>
      </c>
      <c r="I38" s="55" t="s">
        <v>51</v>
      </c>
      <c r="J38" s="56" t="s">
        <v>13</v>
      </c>
    </row>
    <row r="39" spans="1:11">
      <c r="A39" s="55" t="s">
        <v>53</v>
      </c>
      <c r="B39" s="56" t="s">
        <v>13</v>
      </c>
      <c r="C39" s="55" t="s">
        <v>53</v>
      </c>
      <c r="D39" s="56" t="s">
        <v>13</v>
      </c>
      <c r="E39" s="55" t="s">
        <v>53</v>
      </c>
      <c r="F39" s="56" t="s">
        <v>13</v>
      </c>
      <c r="G39" s="55" t="s">
        <v>53</v>
      </c>
      <c r="H39" s="56" t="s">
        <v>13</v>
      </c>
      <c r="I39" s="55" t="s">
        <v>52</v>
      </c>
      <c r="J39" s="56" t="s">
        <v>13</v>
      </c>
    </row>
    <row r="41" spans="1:11" ht="15">
      <c r="A41" s="57" t="s">
        <v>14</v>
      </c>
      <c r="B41" s="58"/>
      <c r="C41" s="57" t="s">
        <v>14</v>
      </c>
      <c r="D41" s="58"/>
      <c r="E41" s="57" t="s">
        <v>14</v>
      </c>
      <c r="F41" s="58"/>
      <c r="G41" s="57" t="s">
        <v>14</v>
      </c>
      <c r="H41" s="58"/>
      <c r="I41" s="57" t="s">
        <v>14</v>
      </c>
      <c r="J41" s="58"/>
      <c r="K41"/>
    </row>
    <row r="42" spans="1:11" ht="15">
      <c r="A42" s="57" t="s">
        <v>49</v>
      </c>
      <c r="B42" s="58" t="s">
        <v>12</v>
      </c>
      <c r="C42" s="57" t="s">
        <v>50</v>
      </c>
      <c r="D42" s="58" t="s">
        <v>12</v>
      </c>
      <c r="E42" s="57" t="s">
        <v>51</v>
      </c>
      <c r="F42" s="58" t="s">
        <v>12</v>
      </c>
      <c r="G42" s="57" t="s">
        <v>52</v>
      </c>
      <c r="H42" s="58" t="s">
        <v>12</v>
      </c>
      <c r="I42" s="57" t="s">
        <v>53</v>
      </c>
      <c r="J42" s="58" t="s">
        <v>12</v>
      </c>
      <c r="K42"/>
    </row>
    <row r="43" spans="1:11" ht="15">
      <c r="A43" s="61" t="s">
        <v>104</v>
      </c>
      <c r="B43" s="62">
        <v>52</v>
      </c>
      <c r="C43" s="61" t="s">
        <v>104</v>
      </c>
      <c r="D43" s="62">
        <v>43</v>
      </c>
      <c r="E43" s="61" t="s">
        <v>105</v>
      </c>
      <c r="F43" s="62">
        <v>15</v>
      </c>
      <c r="G43" s="61" t="s">
        <v>110</v>
      </c>
      <c r="H43" s="62">
        <v>18</v>
      </c>
      <c r="I43" s="61" t="s">
        <v>119</v>
      </c>
      <c r="J43" s="62">
        <v>5</v>
      </c>
      <c r="K43"/>
    </row>
    <row r="44" spans="1:11" ht="15">
      <c r="A44" s="63" t="s">
        <v>11</v>
      </c>
      <c r="B44" s="64"/>
      <c r="C44" s="63" t="s">
        <v>11</v>
      </c>
      <c r="D44" s="64"/>
      <c r="E44" s="63" t="s">
        <v>11</v>
      </c>
      <c r="F44" s="64">
        <v>1</v>
      </c>
      <c r="G44" s="63" t="s">
        <v>11</v>
      </c>
      <c r="H44" s="64"/>
      <c r="I44" s="63" t="s">
        <v>11</v>
      </c>
      <c r="J44" s="64">
        <v>30</v>
      </c>
      <c r="K44"/>
    </row>
    <row r="45" spans="1:11" ht="15">
      <c r="A45" s="63" t="s">
        <v>103</v>
      </c>
      <c r="B45" s="64">
        <v>9</v>
      </c>
      <c r="C45" s="63" t="s">
        <v>103</v>
      </c>
      <c r="D45" s="64">
        <v>18</v>
      </c>
      <c r="E45" s="63" t="s">
        <v>107</v>
      </c>
      <c r="F45" s="64">
        <v>8</v>
      </c>
      <c r="G45" s="63" t="s">
        <v>115</v>
      </c>
      <c r="H45" s="64">
        <v>30</v>
      </c>
      <c r="I45" s="63" t="s">
        <v>120</v>
      </c>
      <c r="J45" s="64">
        <v>13</v>
      </c>
      <c r="K45"/>
    </row>
    <row r="46" spans="1:11">
      <c r="A46" s="59" t="s">
        <v>15</v>
      </c>
      <c r="B46" s="60">
        <v>61</v>
      </c>
      <c r="C46" s="59" t="s">
        <v>15</v>
      </c>
      <c r="D46" s="60">
        <v>61</v>
      </c>
      <c r="E46" s="63" t="s">
        <v>109</v>
      </c>
      <c r="F46" s="64">
        <v>28</v>
      </c>
      <c r="G46" s="63" t="s">
        <v>112</v>
      </c>
      <c r="H46" s="64">
        <v>2</v>
      </c>
      <c r="I46" s="63" t="s">
        <v>116</v>
      </c>
      <c r="J46" s="64">
        <v>2</v>
      </c>
    </row>
    <row r="47" spans="1:11" ht="15">
      <c r="A47"/>
      <c r="B47"/>
      <c r="C47"/>
      <c r="D47"/>
      <c r="E47" s="63" t="s">
        <v>108</v>
      </c>
      <c r="F47" s="64">
        <v>4</v>
      </c>
      <c r="G47" s="63" t="s">
        <v>111</v>
      </c>
      <c r="H47" s="64">
        <v>9</v>
      </c>
      <c r="I47" s="63" t="s">
        <v>117</v>
      </c>
      <c r="J47" s="64">
        <v>7</v>
      </c>
    </row>
    <row r="48" spans="1:11" ht="15">
      <c r="A48"/>
      <c r="B48"/>
      <c r="C48"/>
      <c r="D48"/>
      <c r="E48" s="63" t="s">
        <v>106</v>
      </c>
      <c r="F48" s="64">
        <v>5</v>
      </c>
      <c r="G48" s="63" t="s">
        <v>114</v>
      </c>
      <c r="H48" s="64">
        <v>2</v>
      </c>
      <c r="I48" s="63" t="s">
        <v>118</v>
      </c>
      <c r="J48" s="64">
        <v>4</v>
      </c>
    </row>
    <row r="49" spans="1:10" ht="15">
      <c r="C49"/>
      <c r="D49"/>
      <c r="E49" s="59" t="s">
        <v>15</v>
      </c>
      <c r="F49" s="60">
        <v>61</v>
      </c>
      <c r="G49" s="59" t="s">
        <v>15</v>
      </c>
      <c r="H49" s="60">
        <v>61</v>
      </c>
      <c r="I49" s="59" t="s">
        <v>15</v>
      </c>
      <c r="J49" s="60">
        <v>61</v>
      </c>
    </row>
    <row r="50" spans="1:10" ht="15">
      <c r="C50"/>
      <c r="D50"/>
      <c r="E50"/>
      <c r="F50"/>
      <c r="G50"/>
      <c r="H50"/>
      <c r="I50"/>
      <c r="J50"/>
    </row>
    <row r="51" spans="1:10" ht="15">
      <c r="C51"/>
      <c r="D51"/>
      <c r="E51"/>
      <c r="F51"/>
    </row>
    <row r="52" spans="1:10" ht="15">
      <c r="C52"/>
      <c r="D52"/>
    </row>
    <row r="57" spans="1:10">
      <c r="D57" s="10"/>
    </row>
    <row r="58" spans="1:10">
      <c r="D58" s="10"/>
    </row>
    <row r="59" spans="1:10" ht="15">
      <c r="C59"/>
      <c r="D59"/>
      <c r="E59"/>
      <c r="F59"/>
      <c r="G59"/>
      <c r="H59"/>
      <c r="I59"/>
      <c r="J59"/>
    </row>
    <row r="60" spans="1:10">
      <c r="A60" s="55" t="s">
        <v>10</v>
      </c>
      <c r="B60" s="56" t="s">
        <v>13</v>
      </c>
      <c r="C60" s="55" t="s">
        <v>10</v>
      </c>
      <c r="D60" s="56" t="s">
        <v>13</v>
      </c>
      <c r="E60" s="55" t="s">
        <v>10</v>
      </c>
      <c r="F60" s="56" t="s">
        <v>13</v>
      </c>
      <c r="G60" s="55" t="s">
        <v>10</v>
      </c>
      <c r="H60" s="56" t="s">
        <v>13</v>
      </c>
      <c r="I60" s="55" t="s">
        <v>10</v>
      </c>
      <c r="J60" s="56" t="s">
        <v>13</v>
      </c>
    </row>
    <row r="61" spans="1:10">
      <c r="A61" s="55" t="s">
        <v>44</v>
      </c>
      <c r="B61" s="56" t="s">
        <v>13</v>
      </c>
      <c r="C61" s="55" t="s">
        <v>44</v>
      </c>
      <c r="D61" s="56" t="s">
        <v>13</v>
      </c>
      <c r="E61" s="55" t="s">
        <v>44</v>
      </c>
      <c r="F61" s="56" t="s">
        <v>13</v>
      </c>
      <c r="G61" s="55" t="s">
        <v>44</v>
      </c>
      <c r="H61" s="56" t="s">
        <v>13</v>
      </c>
      <c r="I61" s="55" t="s">
        <v>44</v>
      </c>
      <c r="J61" s="56" t="s">
        <v>13</v>
      </c>
    </row>
    <row r="62" spans="1:10">
      <c r="A62" s="55" t="s">
        <v>45</v>
      </c>
      <c r="B62" s="56" t="s">
        <v>13</v>
      </c>
      <c r="C62" s="55" t="s">
        <v>45</v>
      </c>
      <c r="D62" s="56" t="s">
        <v>13</v>
      </c>
      <c r="E62" s="55" t="s">
        <v>45</v>
      </c>
      <c r="F62" s="56" t="s">
        <v>13</v>
      </c>
      <c r="G62" s="55" t="s">
        <v>45</v>
      </c>
      <c r="H62" s="56" t="s">
        <v>13</v>
      </c>
      <c r="I62" s="55" t="s">
        <v>45</v>
      </c>
      <c r="J62" s="56" t="s">
        <v>13</v>
      </c>
    </row>
    <row r="63" spans="1:10">
      <c r="A63" s="55" t="s">
        <v>46</v>
      </c>
      <c r="B63" s="56" t="s">
        <v>13</v>
      </c>
      <c r="C63" s="55" t="s">
        <v>46</v>
      </c>
      <c r="D63" s="56" t="s">
        <v>13</v>
      </c>
      <c r="E63" s="55" t="s">
        <v>46</v>
      </c>
      <c r="F63" s="56" t="s">
        <v>13</v>
      </c>
      <c r="G63" s="55" t="s">
        <v>46</v>
      </c>
      <c r="H63" s="56" t="s">
        <v>13</v>
      </c>
      <c r="I63" s="55" t="s">
        <v>46</v>
      </c>
      <c r="J63" s="56" t="s">
        <v>13</v>
      </c>
    </row>
    <row r="64" spans="1:10">
      <c r="A64" s="55" t="s">
        <v>47</v>
      </c>
      <c r="B64" s="56" t="s">
        <v>13</v>
      </c>
      <c r="C64" s="55" t="s">
        <v>47</v>
      </c>
      <c r="D64" s="56" t="s">
        <v>13</v>
      </c>
      <c r="E64" s="55" t="s">
        <v>47</v>
      </c>
      <c r="F64" s="56" t="s">
        <v>13</v>
      </c>
      <c r="G64" s="55" t="s">
        <v>47</v>
      </c>
      <c r="H64" s="56" t="s">
        <v>13</v>
      </c>
      <c r="I64" s="55" t="s">
        <v>47</v>
      </c>
      <c r="J64" s="56" t="s">
        <v>13</v>
      </c>
    </row>
    <row r="65" spans="1:10">
      <c r="A65" s="55" t="s">
        <v>48</v>
      </c>
      <c r="B65" s="56" t="s">
        <v>13</v>
      </c>
      <c r="C65" s="55" t="s">
        <v>48</v>
      </c>
      <c r="D65" s="56" t="s">
        <v>13</v>
      </c>
      <c r="E65" s="55" t="s">
        <v>48</v>
      </c>
      <c r="F65" s="56" t="s">
        <v>13</v>
      </c>
      <c r="G65" s="55" t="s">
        <v>48</v>
      </c>
      <c r="H65" s="56" t="s">
        <v>13</v>
      </c>
      <c r="I65" s="55" t="s">
        <v>48</v>
      </c>
      <c r="J65" s="56" t="s">
        <v>13</v>
      </c>
    </row>
    <row r="66" spans="1:10">
      <c r="A66" s="55" t="s">
        <v>49</v>
      </c>
      <c r="B66" s="56" t="s">
        <v>13</v>
      </c>
      <c r="C66" s="55" t="s">
        <v>49</v>
      </c>
      <c r="D66" s="56" t="s">
        <v>13</v>
      </c>
      <c r="E66" s="55" t="s">
        <v>49</v>
      </c>
      <c r="F66" s="56" t="s">
        <v>13</v>
      </c>
      <c r="G66" s="55" t="s">
        <v>49</v>
      </c>
      <c r="H66" s="56" t="s">
        <v>13</v>
      </c>
      <c r="I66" s="55" t="s">
        <v>49</v>
      </c>
      <c r="J66" s="56" t="s">
        <v>13</v>
      </c>
    </row>
    <row r="67" spans="1:10">
      <c r="A67" s="55" t="s">
        <v>50</v>
      </c>
      <c r="B67" s="56" t="s">
        <v>13</v>
      </c>
      <c r="C67" s="55" t="s">
        <v>50</v>
      </c>
      <c r="D67" s="56" t="s">
        <v>13</v>
      </c>
      <c r="E67" s="55" t="s">
        <v>50</v>
      </c>
      <c r="F67" s="56" t="s">
        <v>13</v>
      </c>
      <c r="G67" s="55" t="s">
        <v>50</v>
      </c>
      <c r="H67" s="56" t="s">
        <v>13</v>
      </c>
      <c r="I67" s="55" t="s">
        <v>50</v>
      </c>
      <c r="J67" s="56" t="s">
        <v>13</v>
      </c>
    </row>
    <row r="68" spans="1:10">
      <c r="A68" s="55" t="s">
        <v>51</v>
      </c>
      <c r="B68" s="56" t="s">
        <v>13</v>
      </c>
      <c r="C68" s="55" t="s">
        <v>51</v>
      </c>
      <c r="D68" s="56" t="s">
        <v>13</v>
      </c>
      <c r="E68" s="55" t="s">
        <v>51</v>
      </c>
      <c r="F68" s="56" t="s">
        <v>13</v>
      </c>
      <c r="G68" s="55" t="s">
        <v>51</v>
      </c>
      <c r="H68" s="56" t="s">
        <v>13</v>
      </c>
      <c r="I68" s="55" t="s">
        <v>51</v>
      </c>
      <c r="J68" s="56" t="s">
        <v>13</v>
      </c>
    </row>
    <row r="69" spans="1:10">
      <c r="A69" s="55" t="s">
        <v>52</v>
      </c>
      <c r="B69" s="56" t="s">
        <v>13</v>
      </c>
      <c r="C69" s="55" t="s">
        <v>52</v>
      </c>
      <c r="D69" s="56" t="s">
        <v>13</v>
      </c>
      <c r="E69" s="55" t="s">
        <v>52</v>
      </c>
      <c r="F69" s="56" t="s">
        <v>13</v>
      </c>
      <c r="G69" s="55" t="s">
        <v>52</v>
      </c>
      <c r="H69" s="56" t="s">
        <v>13</v>
      </c>
      <c r="I69" s="55" t="s">
        <v>52</v>
      </c>
      <c r="J69" s="56" t="s">
        <v>13</v>
      </c>
    </row>
    <row r="70" spans="1:10">
      <c r="A70" s="55" t="s">
        <v>53</v>
      </c>
      <c r="B70" s="56" t="s">
        <v>13</v>
      </c>
      <c r="C70" s="55" t="s">
        <v>53</v>
      </c>
      <c r="D70" s="56" t="s">
        <v>13</v>
      </c>
      <c r="E70" s="55" t="s">
        <v>53</v>
      </c>
      <c r="F70" s="56" t="s">
        <v>13</v>
      </c>
      <c r="G70" s="55" t="s">
        <v>53</v>
      </c>
      <c r="H70" s="56" t="s">
        <v>13</v>
      </c>
      <c r="I70" s="55" t="s">
        <v>53</v>
      </c>
      <c r="J70" s="56" t="s">
        <v>13</v>
      </c>
    </row>
    <row r="72" spans="1:10">
      <c r="A72" s="57" t="s">
        <v>14</v>
      </c>
      <c r="B72" s="58"/>
      <c r="C72" s="57" t="s">
        <v>14</v>
      </c>
      <c r="D72" s="58"/>
      <c r="E72" s="57" t="s">
        <v>14</v>
      </c>
      <c r="F72" s="58"/>
      <c r="G72" s="57" t="s">
        <v>14</v>
      </c>
      <c r="H72" s="58"/>
      <c r="I72" s="57" t="s">
        <v>14</v>
      </c>
      <c r="J72" s="58"/>
    </row>
    <row r="73" spans="1:10">
      <c r="A73" s="57" t="s">
        <v>54</v>
      </c>
      <c r="B73" s="58" t="s">
        <v>12</v>
      </c>
      <c r="C73" s="57" t="s">
        <v>55</v>
      </c>
      <c r="D73" s="58" t="s">
        <v>12</v>
      </c>
      <c r="E73" s="57" t="s">
        <v>56</v>
      </c>
      <c r="F73" s="58" t="s">
        <v>12</v>
      </c>
      <c r="G73" s="57" t="s">
        <v>57</v>
      </c>
      <c r="H73" s="58" t="s">
        <v>12</v>
      </c>
      <c r="I73" s="57" t="s">
        <v>58</v>
      </c>
      <c r="J73" s="58" t="s">
        <v>12</v>
      </c>
    </row>
    <row r="74" spans="1:10">
      <c r="A74" s="61" t="s">
        <v>129</v>
      </c>
      <c r="B74" s="62">
        <v>7</v>
      </c>
      <c r="C74" s="61" t="s">
        <v>124</v>
      </c>
      <c r="D74" s="62">
        <v>3</v>
      </c>
      <c r="E74" s="61" t="s">
        <v>125</v>
      </c>
      <c r="F74" s="62">
        <v>3</v>
      </c>
      <c r="G74" s="61" t="s">
        <v>134</v>
      </c>
      <c r="H74" s="62">
        <v>40</v>
      </c>
      <c r="I74" s="61" t="s">
        <v>121</v>
      </c>
      <c r="J74" s="62">
        <v>4</v>
      </c>
    </row>
    <row r="75" spans="1:10">
      <c r="A75" s="63" t="s">
        <v>11</v>
      </c>
      <c r="B75" s="64">
        <v>43</v>
      </c>
      <c r="C75" s="63" t="s">
        <v>11</v>
      </c>
      <c r="D75" s="64">
        <v>43</v>
      </c>
      <c r="E75" s="63" t="s">
        <v>11</v>
      </c>
      <c r="F75" s="64">
        <v>43</v>
      </c>
      <c r="G75" s="63" t="s">
        <v>11</v>
      </c>
      <c r="H75" s="64"/>
      <c r="I75" s="63" t="s">
        <v>11</v>
      </c>
      <c r="J75" s="64">
        <v>43</v>
      </c>
    </row>
    <row r="76" spans="1:10">
      <c r="A76" s="63" t="s">
        <v>130</v>
      </c>
      <c r="B76" s="64">
        <v>2</v>
      </c>
      <c r="C76" s="63" t="s">
        <v>125</v>
      </c>
      <c r="D76" s="64">
        <v>3</v>
      </c>
      <c r="E76" s="63" t="s">
        <v>122</v>
      </c>
      <c r="F76" s="64">
        <v>1</v>
      </c>
      <c r="G76" s="63" t="s">
        <v>133</v>
      </c>
      <c r="H76" s="64">
        <v>7</v>
      </c>
      <c r="I76" s="63" t="s">
        <v>125</v>
      </c>
      <c r="J76" s="64">
        <v>4</v>
      </c>
    </row>
    <row r="77" spans="1:10">
      <c r="A77" s="63" t="s">
        <v>128</v>
      </c>
      <c r="B77" s="64">
        <v>7</v>
      </c>
      <c r="C77" s="63" t="s">
        <v>123</v>
      </c>
      <c r="D77" s="64">
        <v>5</v>
      </c>
      <c r="E77" s="63" t="s">
        <v>127</v>
      </c>
      <c r="F77" s="64">
        <v>10</v>
      </c>
      <c r="G77" s="63" t="s">
        <v>135</v>
      </c>
      <c r="H77" s="64">
        <v>13</v>
      </c>
      <c r="I77" s="63" t="s">
        <v>123</v>
      </c>
      <c r="J77" s="64">
        <v>7</v>
      </c>
    </row>
    <row r="78" spans="1:10">
      <c r="A78" s="63" t="s">
        <v>131</v>
      </c>
      <c r="B78" s="64">
        <v>1</v>
      </c>
      <c r="C78" s="63" t="s">
        <v>121</v>
      </c>
      <c r="D78" s="64">
        <v>4</v>
      </c>
      <c r="E78" s="63" t="s">
        <v>123</v>
      </c>
      <c r="F78" s="64">
        <v>2</v>
      </c>
      <c r="G78" s="63" t="s">
        <v>137</v>
      </c>
      <c r="H78" s="64">
        <v>1</v>
      </c>
      <c r="I78" s="63" t="s">
        <v>120</v>
      </c>
      <c r="J78" s="64">
        <v>3</v>
      </c>
    </row>
    <row r="79" spans="1:10">
      <c r="A79" s="63" t="s">
        <v>132</v>
      </c>
      <c r="B79" s="64">
        <v>1</v>
      </c>
      <c r="C79" s="63" t="s">
        <v>122</v>
      </c>
      <c r="D79" s="64">
        <v>2</v>
      </c>
      <c r="E79" s="63" t="s">
        <v>126</v>
      </c>
      <c r="F79" s="64">
        <v>1</v>
      </c>
      <c r="G79" s="59" t="s">
        <v>15</v>
      </c>
      <c r="H79" s="60">
        <v>61</v>
      </c>
      <c r="I79" s="59" t="s">
        <v>15</v>
      </c>
      <c r="J79" s="60">
        <v>61</v>
      </c>
    </row>
    <row r="80" spans="1:10" ht="15">
      <c r="A80" s="59" t="s">
        <v>15</v>
      </c>
      <c r="B80" s="60">
        <v>61</v>
      </c>
      <c r="C80" s="63" t="s">
        <v>120</v>
      </c>
      <c r="D80" s="64">
        <v>1</v>
      </c>
      <c r="E80" s="63" t="s">
        <v>121</v>
      </c>
      <c r="F80" s="64">
        <v>1</v>
      </c>
      <c r="I80"/>
      <c r="J80"/>
    </row>
    <row r="81" spans="1:10" ht="15">
      <c r="A81"/>
      <c r="B81"/>
      <c r="C81" s="59" t="s">
        <v>15</v>
      </c>
      <c r="D81" s="60">
        <v>61</v>
      </c>
      <c r="E81" s="59" t="s">
        <v>15</v>
      </c>
      <c r="F81" s="60">
        <v>61</v>
      </c>
    </row>
    <row r="82" spans="1:10" ht="15">
      <c r="E82"/>
      <c r="F82"/>
    </row>
    <row r="83" spans="1:10" ht="15">
      <c r="E83"/>
      <c r="F83"/>
    </row>
    <row r="84" spans="1:10" ht="15">
      <c r="E84"/>
      <c r="F84"/>
    </row>
    <row r="85" spans="1:10" ht="15">
      <c r="E85"/>
      <c r="F85"/>
    </row>
    <row r="86" spans="1:10" ht="15">
      <c r="E86"/>
      <c r="F86"/>
    </row>
    <row r="87" spans="1:10" ht="15">
      <c r="E87"/>
      <c r="F87"/>
    </row>
    <row r="88" spans="1:10" ht="15">
      <c r="D88" s="10"/>
      <c r="E88"/>
      <c r="F88"/>
    </row>
    <row r="89" spans="1:10" ht="15">
      <c r="A89"/>
      <c r="B89"/>
      <c r="C89"/>
      <c r="D89"/>
      <c r="E89"/>
      <c r="F89"/>
      <c r="G89"/>
      <c r="H89"/>
      <c r="I89"/>
      <c r="J89"/>
    </row>
    <row r="90" spans="1:10">
      <c r="A90" s="55" t="s">
        <v>10</v>
      </c>
      <c r="B90" s="56" t="s">
        <v>13</v>
      </c>
      <c r="C90" s="55" t="s">
        <v>10</v>
      </c>
      <c r="D90" s="56" t="s">
        <v>13</v>
      </c>
      <c r="E90" s="55" t="s">
        <v>10</v>
      </c>
      <c r="F90" s="56" t="s">
        <v>13</v>
      </c>
      <c r="G90" s="55" t="s">
        <v>10</v>
      </c>
      <c r="H90" s="56" t="s">
        <v>13</v>
      </c>
      <c r="I90" s="55" t="s">
        <v>10</v>
      </c>
      <c r="J90" s="56" t="s">
        <v>13</v>
      </c>
    </row>
    <row r="91" spans="1:10">
      <c r="A91" s="55" t="s">
        <v>44</v>
      </c>
      <c r="B91" s="56" t="s">
        <v>13</v>
      </c>
      <c r="C91" s="55" t="s">
        <v>44</v>
      </c>
      <c r="D91" s="56" t="s">
        <v>13</v>
      </c>
      <c r="E91" s="55" t="s">
        <v>44</v>
      </c>
      <c r="F91" s="56" t="s">
        <v>13</v>
      </c>
      <c r="G91" s="55" t="s">
        <v>44</v>
      </c>
      <c r="H91" s="56" t="s">
        <v>13</v>
      </c>
      <c r="I91" s="55" t="s">
        <v>44</v>
      </c>
      <c r="J91" s="56" t="s">
        <v>13</v>
      </c>
    </row>
    <row r="92" spans="1:10">
      <c r="A92" s="55" t="s">
        <v>45</v>
      </c>
      <c r="B92" s="56" t="s">
        <v>13</v>
      </c>
      <c r="C92" s="55" t="s">
        <v>45</v>
      </c>
      <c r="D92" s="56" t="s">
        <v>13</v>
      </c>
      <c r="E92" s="55" t="s">
        <v>45</v>
      </c>
      <c r="F92" s="56" t="s">
        <v>13</v>
      </c>
      <c r="G92" s="55" t="s">
        <v>45</v>
      </c>
      <c r="H92" s="56" t="s">
        <v>13</v>
      </c>
      <c r="I92" s="55" t="s">
        <v>45</v>
      </c>
      <c r="J92" s="56" t="s">
        <v>13</v>
      </c>
    </row>
    <row r="93" spans="1:10">
      <c r="A93" s="55" t="s">
        <v>46</v>
      </c>
      <c r="B93" s="56" t="s">
        <v>13</v>
      </c>
      <c r="C93" s="55" t="s">
        <v>46</v>
      </c>
      <c r="D93" s="56" t="s">
        <v>13</v>
      </c>
      <c r="E93" s="55" t="s">
        <v>46</v>
      </c>
      <c r="F93" s="56" t="s">
        <v>13</v>
      </c>
      <c r="G93" s="55" t="s">
        <v>46</v>
      </c>
      <c r="H93" s="56" t="s">
        <v>13</v>
      </c>
      <c r="I93" s="55" t="s">
        <v>46</v>
      </c>
      <c r="J93" s="56" t="s">
        <v>13</v>
      </c>
    </row>
    <row r="94" spans="1:10">
      <c r="A94" s="55" t="s">
        <v>47</v>
      </c>
      <c r="B94" s="56" t="s">
        <v>13</v>
      </c>
      <c r="C94" s="55" t="s">
        <v>47</v>
      </c>
      <c r="D94" s="56" t="s">
        <v>13</v>
      </c>
      <c r="E94" s="55" t="s">
        <v>47</v>
      </c>
      <c r="F94" s="56" t="s">
        <v>13</v>
      </c>
      <c r="G94" s="55" t="s">
        <v>47</v>
      </c>
      <c r="H94" s="56" t="s">
        <v>13</v>
      </c>
      <c r="I94" s="55" t="s">
        <v>47</v>
      </c>
      <c r="J94" s="56" t="s">
        <v>13</v>
      </c>
    </row>
    <row r="95" spans="1:10">
      <c r="A95" s="55" t="s">
        <v>48</v>
      </c>
      <c r="B95" s="56" t="s">
        <v>13</v>
      </c>
      <c r="C95" s="55" t="s">
        <v>48</v>
      </c>
      <c r="D95" s="56" t="s">
        <v>13</v>
      </c>
      <c r="E95" s="55" t="s">
        <v>48</v>
      </c>
      <c r="F95" s="56" t="s">
        <v>13</v>
      </c>
      <c r="G95" s="55" t="s">
        <v>48</v>
      </c>
      <c r="H95" s="56" t="s">
        <v>13</v>
      </c>
      <c r="I95" s="55" t="s">
        <v>48</v>
      </c>
      <c r="J95" s="56" t="s">
        <v>13</v>
      </c>
    </row>
    <row r="96" spans="1:10">
      <c r="A96" s="55" t="s">
        <v>49</v>
      </c>
      <c r="B96" s="56" t="s">
        <v>13</v>
      </c>
      <c r="C96" s="55" t="s">
        <v>49</v>
      </c>
      <c r="D96" s="56" t="s">
        <v>13</v>
      </c>
      <c r="E96" s="55" t="s">
        <v>49</v>
      </c>
      <c r="F96" s="56" t="s">
        <v>13</v>
      </c>
      <c r="G96" s="55" t="s">
        <v>49</v>
      </c>
      <c r="H96" s="56" t="s">
        <v>13</v>
      </c>
      <c r="I96" s="55" t="s">
        <v>49</v>
      </c>
      <c r="J96" s="56" t="s">
        <v>13</v>
      </c>
    </row>
    <row r="97" spans="1:10">
      <c r="A97" s="55" t="s">
        <v>50</v>
      </c>
      <c r="B97" s="56" t="s">
        <v>13</v>
      </c>
      <c r="C97" s="55" t="s">
        <v>50</v>
      </c>
      <c r="D97" s="56" t="s">
        <v>13</v>
      </c>
      <c r="E97" s="55" t="s">
        <v>50</v>
      </c>
      <c r="F97" s="56" t="s">
        <v>13</v>
      </c>
      <c r="G97" s="55" t="s">
        <v>50</v>
      </c>
      <c r="H97" s="56" t="s">
        <v>13</v>
      </c>
      <c r="I97" s="55" t="s">
        <v>50</v>
      </c>
      <c r="J97" s="56" t="s">
        <v>13</v>
      </c>
    </row>
    <row r="98" spans="1:10">
      <c r="A98" s="55" t="s">
        <v>51</v>
      </c>
      <c r="B98" s="56" t="s">
        <v>13</v>
      </c>
      <c r="C98" s="55" t="s">
        <v>51</v>
      </c>
      <c r="D98" s="56" t="s">
        <v>13</v>
      </c>
      <c r="E98" s="55" t="s">
        <v>51</v>
      </c>
      <c r="F98" s="56" t="s">
        <v>13</v>
      </c>
      <c r="G98" s="55" t="s">
        <v>51</v>
      </c>
      <c r="H98" s="56" t="s">
        <v>13</v>
      </c>
      <c r="I98" s="55" t="s">
        <v>51</v>
      </c>
      <c r="J98" s="56" t="s">
        <v>13</v>
      </c>
    </row>
    <row r="99" spans="1:10">
      <c r="A99" s="55" t="s">
        <v>52</v>
      </c>
      <c r="B99" s="56" t="s">
        <v>13</v>
      </c>
      <c r="C99" s="55" t="s">
        <v>52</v>
      </c>
      <c r="D99" s="56" t="s">
        <v>13</v>
      </c>
      <c r="E99" s="55" t="s">
        <v>52</v>
      </c>
      <c r="F99" s="56" t="s">
        <v>13</v>
      </c>
      <c r="G99" s="55" t="s">
        <v>52</v>
      </c>
      <c r="H99" s="56" t="s">
        <v>13</v>
      </c>
      <c r="I99" s="55" t="s">
        <v>52</v>
      </c>
      <c r="J99" s="56" t="s">
        <v>13</v>
      </c>
    </row>
    <row r="100" spans="1:10">
      <c r="A100" s="55" t="s">
        <v>53</v>
      </c>
      <c r="B100" s="56" t="s">
        <v>13</v>
      </c>
      <c r="C100" s="55" t="s">
        <v>53</v>
      </c>
      <c r="D100" s="56" t="s">
        <v>13</v>
      </c>
      <c r="E100" s="55" t="s">
        <v>53</v>
      </c>
      <c r="F100" s="56" t="s">
        <v>13</v>
      </c>
      <c r="G100" s="55" t="s">
        <v>53</v>
      </c>
      <c r="H100" s="56" t="s">
        <v>13</v>
      </c>
      <c r="I100" s="55" t="s">
        <v>53</v>
      </c>
      <c r="J100" s="56" t="s">
        <v>13</v>
      </c>
    </row>
    <row r="102" spans="1:10">
      <c r="A102" s="57" t="s">
        <v>14</v>
      </c>
      <c r="B102" s="58"/>
      <c r="C102" s="57" t="s">
        <v>14</v>
      </c>
      <c r="D102" s="58"/>
      <c r="E102" s="57" t="s">
        <v>14</v>
      </c>
      <c r="F102" s="58"/>
      <c r="G102" s="57" t="s">
        <v>14</v>
      </c>
      <c r="H102" s="58"/>
      <c r="I102" s="57" t="s">
        <v>14</v>
      </c>
      <c r="J102" s="58"/>
    </row>
    <row r="103" spans="1:10">
      <c r="A103" s="57" t="s">
        <v>59</v>
      </c>
      <c r="B103" s="58" t="s">
        <v>12</v>
      </c>
      <c r="C103" s="57" t="s">
        <v>60</v>
      </c>
      <c r="D103" s="58" t="s">
        <v>12</v>
      </c>
      <c r="E103" s="57" t="s">
        <v>166</v>
      </c>
      <c r="F103" s="58" t="s">
        <v>12</v>
      </c>
      <c r="G103" s="57" t="s">
        <v>61</v>
      </c>
      <c r="H103" s="58" t="s">
        <v>12</v>
      </c>
      <c r="I103" s="57" t="s">
        <v>62</v>
      </c>
      <c r="J103" s="58" t="s">
        <v>12</v>
      </c>
    </row>
    <row r="104" spans="1:10">
      <c r="A104" s="61" t="s">
        <v>138</v>
      </c>
      <c r="B104" s="62">
        <v>13</v>
      </c>
      <c r="C104" s="61" t="s">
        <v>140</v>
      </c>
      <c r="D104" s="62">
        <v>2</v>
      </c>
      <c r="E104" s="61" t="s">
        <v>146</v>
      </c>
      <c r="F104" s="62">
        <v>9</v>
      </c>
      <c r="G104" s="61" t="s">
        <v>148</v>
      </c>
      <c r="H104" s="62">
        <v>29</v>
      </c>
      <c r="I104" s="61" t="s">
        <v>148</v>
      </c>
      <c r="J104" s="62">
        <v>23</v>
      </c>
    </row>
    <row r="105" spans="1:10">
      <c r="A105" s="63" t="s">
        <v>11</v>
      </c>
      <c r="B105" s="64">
        <v>42</v>
      </c>
      <c r="C105" s="63" t="s">
        <v>11</v>
      </c>
      <c r="D105" s="64">
        <v>43</v>
      </c>
      <c r="E105" s="63" t="s">
        <v>147</v>
      </c>
      <c r="F105" s="64">
        <v>12</v>
      </c>
      <c r="G105" s="63" t="s">
        <v>11</v>
      </c>
      <c r="H105" s="64"/>
      <c r="I105" s="63" t="s">
        <v>11</v>
      </c>
      <c r="J105" s="64"/>
    </row>
    <row r="106" spans="1:10">
      <c r="A106" s="63" t="s">
        <v>123</v>
      </c>
      <c r="B106" s="64">
        <v>4</v>
      </c>
      <c r="C106" s="63" t="s">
        <v>141</v>
      </c>
      <c r="D106" s="64">
        <v>2</v>
      </c>
      <c r="E106" s="63" t="s">
        <v>148</v>
      </c>
      <c r="F106" s="64">
        <v>36</v>
      </c>
      <c r="G106" s="63" t="s">
        <v>144</v>
      </c>
      <c r="H106" s="64">
        <v>5</v>
      </c>
      <c r="I106" s="63" t="s">
        <v>144</v>
      </c>
      <c r="J106" s="64">
        <v>11</v>
      </c>
    </row>
    <row r="107" spans="1:10">
      <c r="A107" s="63" t="s">
        <v>121</v>
      </c>
      <c r="B107" s="64">
        <v>1</v>
      </c>
      <c r="C107" s="63" t="s">
        <v>139</v>
      </c>
      <c r="D107" s="64">
        <v>9</v>
      </c>
      <c r="E107" s="63" t="s">
        <v>144</v>
      </c>
      <c r="F107" s="64">
        <v>3</v>
      </c>
      <c r="G107" s="63" t="s">
        <v>147</v>
      </c>
      <c r="H107" s="64">
        <v>8</v>
      </c>
      <c r="I107" s="63" t="s">
        <v>146</v>
      </c>
      <c r="J107" s="64">
        <v>13</v>
      </c>
    </row>
    <row r="108" spans="1:10">
      <c r="A108" s="63" t="s">
        <v>122</v>
      </c>
      <c r="B108" s="64">
        <v>1</v>
      </c>
      <c r="C108" s="63" t="s">
        <v>143</v>
      </c>
      <c r="D108" s="64">
        <v>4</v>
      </c>
      <c r="E108" s="63" t="s">
        <v>11</v>
      </c>
      <c r="F108" s="64"/>
      <c r="G108" s="63" t="s">
        <v>146</v>
      </c>
      <c r="H108" s="64">
        <v>14</v>
      </c>
      <c r="I108" s="63" t="s">
        <v>147</v>
      </c>
      <c r="J108" s="64">
        <v>8</v>
      </c>
    </row>
    <row r="109" spans="1:10">
      <c r="A109" s="59" t="s">
        <v>15</v>
      </c>
      <c r="B109" s="60">
        <v>61</v>
      </c>
      <c r="C109" s="63" t="s">
        <v>142</v>
      </c>
      <c r="D109" s="64">
        <v>1</v>
      </c>
      <c r="E109" s="63" t="s">
        <v>145</v>
      </c>
      <c r="F109" s="64">
        <v>1</v>
      </c>
      <c r="G109" s="63" t="s">
        <v>145</v>
      </c>
      <c r="H109" s="64">
        <v>5</v>
      </c>
      <c r="I109" s="63" t="s">
        <v>145</v>
      </c>
      <c r="J109" s="64">
        <v>6</v>
      </c>
    </row>
    <row r="110" spans="1:10" ht="15">
      <c r="A110"/>
      <c r="B110"/>
      <c r="C110" s="59" t="s">
        <v>15</v>
      </c>
      <c r="D110" s="60">
        <v>61</v>
      </c>
      <c r="E110" s="59" t="s">
        <v>15</v>
      </c>
      <c r="F110" s="60">
        <v>61</v>
      </c>
      <c r="G110" s="59" t="s">
        <v>15</v>
      </c>
      <c r="H110" s="60">
        <v>61</v>
      </c>
      <c r="I110" s="59" t="s">
        <v>15</v>
      </c>
      <c r="J110" s="60">
        <v>61</v>
      </c>
    </row>
    <row r="111" spans="1:10" ht="15">
      <c r="G111"/>
      <c r="H111"/>
    </row>
    <row r="118" spans="1:10">
      <c r="D118" s="10"/>
    </row>
    <row r="119" spans="1:10" ht="15">
      <c r="A119"/>
      <c r="B119"/>
      <c r="C119"/>
      <c r="D119"/>
      <c r="E119"/>
      <c r="F119"/>
      <c r="G119"/>
      <c r="H119"/>
      <c r="I119"/>
      <c r="J119"/>
    </row>
    <row r="120" spans="1:10">
      <c r="A120" s="55" t="s">
        <v>10</v>
      </c>
      <c r="B120" s="56" t="s">
        <v>13</v>
      </c>
      <c r="C120" s="55" t="s">
        <v>10</v>
      </c>
      <c r="D120" s="56" t="s">
        <v>13</v>
      </c>
      <c r="E120" s="55" t="s">
        <v>10</v>
      </c>
      <c r="F120" s="56" t="s">
        <v>13</v>
      </c>
      <c r="G120" s="55" t="s">
        <v>10</v>
      </c>
      <c r="H120" s="56" t="s">
        <v>13</v>
      </c>
      <c r="I120" s="55" t="s">
        <v>10</v>
      </c>
      <c r="J120" s="56" t="s">
        <v>13</v>
      </c>
    </row>
    <row r="121" spans="1:10">
      <c r="A121" s="55" t="s">
        <v>44</v>
      </c>
      <c r="B121" s="56" t="s">
        <v>13</v>
      </c>
      <c r="C121" s="55" t="s">
        <v>44</v>
      </c>
      <c r="D121" s="56" t="s">
        <v>13</v>
      </c>
      <c r="E121" s="55" t="s">
        <v>44</v>
      </c>
      <c r="F121" s="56" t="s">
        <v>13</v>
      </c>
      <c r="G121" s="55" t="s">
        <v>44</v>
      </c>
      <c r="H121" s="56" t="s">
        <v>13</v>
      </c>
      <c r="I121" s="55" t="s">
        <v>44</v>
      </c>
      <c r="J121" s="56" t="s">
        <v>13</v>
      </c>
    </row>
    <row r="122" spans="1:10">
      <c r="A122" s="55" t="s">
        <v>45</v>
      </c>
      <c r="B122" s="56" t="s">
        <v>13</v>
      </c>
      <c r="C122" s="55" t="s">
        <v>45</v>
      </c>
      <c r="D122" s="56" t="s">
        <v>13</v>
      </c>
      <c r="E122" s="55" t="s">
        <v>45</v>
      </c>
      <c r="F122" s="56" t="s">
        <v>13</v>
      </c>
      <c r="G122" s="55" t="s">
        <v>45</v>
      </c>
      <c r="H122" s="56" t="s">
        <v>13</v>
      </c>
      <c r="I122" s="55" t="s">
        <v>45</v>
      </c>
      <c r="J122" s="56" t="s">
        <v>13</v>
      </c>
    </row>
    <row r="123" spans="1:10">
      <c r="A123" s="55" t="s">
        <v>46</v>
      </c>
      <c r="B123" s="56" t="s">
        <v>13</v>
      </c>
      <c r="C123" s="55" t="s">
        <v>46</v>
      </c>
      <c r="D123" s="56" t="s">
        <v>13</v>
      </c>
      <c r="E123" s="55" t="s">
        <v>46</v>
      </c>
      <c r="F123" s="56" t="s">
        <v>13</v>
      </c>
      <c r="G123" s="55" t="s">
        <v>46</v>
      </c>
      <c r="H123" s="56" t="s">
        <v>13</v>
      </c>
      <c r="I123" s="55" t="s">
        <v>46</v>
      </c>
      <c r="J123" s="56" t="s">
        <v>13</v>
      </c>
    </row>
    <row r="124" spans="1:10">
      <c r="A124" s="55" t="s">
        <v>47</v>
      </c>
      <c r="B124" s="56" t="s">
        <v>13</v>
      </c>
      <c r="C124" s="55" t="s">
        <v>47</v>
      </c>
      <c r="D124" s="56" t="s">
        <v>13</v>
      </c>
      <c r="E124" s="55" t="s">
        <v>47</v>
      </c>
      <c r="F124" s="56" t="s">
        <v>13</v>
      </c>
      <c r="G124" s="55" t="s">
        <v>47</v>
      </c>
      <c r="H124" s="56" t="s">
        <v>13</v>
      </c>
      <c r="I124" s="55" t="s">
        <v>47</v>
      </c>
      <c r="J124" s="56" t="s">
        <v>13</v>
      </c>
    </row>
    <row r="125" spans="1:10">
      <c r="A125" s="55" t="s">
        <v>48</v>
      </c>
      <c r="B125" s="56" t="s">
        <v>13</v>
      </c>
      <c r="C125" s="55" t="s">
        <v>48</v>
      </c>
      <c r="D125" s="56" t="s">
        <v>13</v>
      </c>
      <c r="E125" s="55" t="s">
        <v>48</v>
      </c>
      <c r="F125" s="56" t="s">
        <v>13</v>
      </c>
      <c r="G125" s="55" t="s">
        <v>48</v>
      </c>
      <c r="H125" s="56" t="s">
        <v>13</v>
      </c>
      <c r="I125" s="55" t="s">
        <v>48</v>
      </c>
      <c r="J125" s="56" t="s">
        <v>13</v>
      </c>
    </row>
    <row r="126" spans="1:10">
      <c r="A126" s="55" t="s">
        <v>49</v>
      </c>
      <c r="B126" s="56" t="s">
        <v>13</v>
      </c>
      <c r="C126" s="55" t="s">
        <v>49</v>
      </c>
      <c r="D126" s="56" t="s">
        <v>13</v>
      </c>
      <c r="E126" s="55" t="s">
        <v>49</v>
      </c>
      <c r="F126" s="56" t="s">
        <v>13</v>
      </c>
      <c r="G126" s="55" t="s">
        <v>49</v>
      </c>
      <c r="H126" s="56" t="s">
        <v>13</v>
      </c>
      <c r="I126" s="55" t="s">
        <v>49</v>
      </c>
      <c r="J126" s="56" t="s">
        <v>13</v>
      </c>
    </row>
    <row r="127" spans="1:10">
      <c r="A127" s="55" t="s">
        <v>50</v>
      </c>
      <c r="B127" s="56" t="s">
        <v>13</v>
      </c>
      <c r="C127" s="55" t="s">
        <v>50</v>
      </c>
      <c r="D127" s="56" t="s">
        <v>13</v>
      </c>
      <c r="E127" s="55" t="s">
        <v>50</v>
      </c>
      <c r="F127" s="56" t="s">
        <v>13</v>
      </c>
      <c r="G127" s="55" t="s">
        <v>50</v>
      </c>
      <c r="H127" s="56" t="s">
        <v>13</v>
      </c>
      <c r="I127" s="55" t="s">
        <v>50</v>
      </c>
      <c r="J127" s="56" t="s">
        <v>13</v>
      </c>
    </row>
    <row r="128" spans="1:10">
      <c r="A128" s="55" t="s">
        <v>51</v>
      </c>
      <c r="B128" s="56" t="s">
        <v>13</v>
      </c>
      <c r="C128" s="55" t="s">
        <v>51</v>
      </c>
      <c r="D128" s="56" t="s">
        <v>13</v>
      </c>
      <c r="E128" s="55" t="s">
        <v>51</v>
      </c>
      <c r="F128" s="56" t="s">
        <v>13</v>
      </c>
      <c r="G128" s="55" t="s">
        <v>51</v>
      </c>
      <c r="H128" s="56" t="s">
        <v>13</v>
      </c>
      <c r="I128" s="55" t="s">
        <v>51</v>
      </c>
      <c r="J128" s="56" t="s">
        <v>13</v>
      </c>
    </row>
    <row r="129" spans="1:10">
      <c r="A129" s="55" t="s">
        <v>52</v>
      </c>
      <c r="B129" s="56" t="s">
        <v>13</v>
      </c>
      <c r="C129" s="55" t="s">
        <v>52</v>
      </c>
      <c r="D129" s="56" t="s">
        <v>13</v>
      </c>
      <c r="E129" s="55" t="s">
        <v>52</v>
      </c>
      <c r="F129" s="56" t="s">
        <v>13</v>
      </c>
      <c r="G129" s="55" t="s">
        <v>52</v>
      </c>
      <c r="H129" s="56" t="s">
        <v>13</v>
      </c>
      <c r="I129" s="55" t="s">
        <v>52</v>
      </c>
      <c r="J129" s="56" t="s">
        <v>13</v>
      </c>
    </row>
    <row r="130" spans="1:10">
      <c r="A130" s="55" t="s">
        <v>53</v>
      </c>
      <c r="B130" s="56" t="s">
        <v>13</v>
      </c>
      <c r="C130" s="55" t="s">
        <v>53</v>
      </c>
      <c r="D130" s="56" t="s">
        <v>13</v>
      </c>
      <c r="E130" s="55" t="s">
        <v>53</v>
      </c>
      <c r="F130" s="56" t="s">
        <v>13</v>
      </c>
      <c r="G130" s="55" t="s">
        <v>53</v>
      </c>
      <c r="H130" s="56" t="s">
        <v>13</v>
      </c>
      <c r="I130" s="55" t="s">
        <v>53</v>
      </c>
      <c r="J130" s="56" t="s">
        <v>13</v>
      </c>
    </row>
    <row r="132" spans="1:10">
      <c r="A132" s="57" t="s">
        <v>14</v>
      </c>
      <c r="B132" s="58"/>
      <c r="C132" s="57" t="s">
        <v>14</v>
      </c>
      <c r="D132" s="58"/>
      <c r="E132" s="57" t="s">
        <v>14</v>
      </c>
      <c r="F132" s="58"/>
      <c r="G132" s="57" t="s">
        <v>14</v>
      </c>
      <c r="H132" s="58"/>
      <c r="I132" s="57" t="s">
        <v>14</v>
      </c>
      <c r="J132" s="58"/>
    </row>
    <row r="133" spans="1:10">
      <c r="A133" s="57" t="s">
        <v>63</v>
      </c>
      <c r="B133" s="58" t="s">
        <v>12</v>
      </c>
      <c r="C133" s="57" t="s">
        <v>64</v>
      </c>
      <c r="D133" s="58" t="s">
        <v>12</v>
      </c>
      <c r="E133" s="57" t="s">
        <v>65</v>
      </c>
      <c r="F133" s="58" t="s">
        <v>12</v>
      </c>
      <c r="G133" s="57" t="s">
        <v>66</v>
      </c>
      <c r="H133" s="58" t="s">
        <v>12</v>
      </c>
      <c r="I133" s="57" t="s">
        <v>67</v>
      </c>
      <c r="J133" s="58" t="s">
        <v>12</v>
      </c>
    </row>
    <row r="134" spans="1:10">
      <c r="A134" s="61" t="s">
        <v>147</v>
      </c>
      <c r="B134" s="62">
        <v>5</v>
      </c>
      <c r="C134" s="61" t="s">
        <v>144</v>
      </c>
      <c r="D134" s="62">
        <v>16</v>
      </c>
      <c r="E134" s="61" t="s">
        <v>146</v>
      </c>
      <c r="F134" s="62">
        <v>13</v>
      </c>
      <c r="G134" s="61" t="s">
        <v>148</v>
      </c>
      <c r="H134" s="62">
        <v>38</v>
      </c>
      <c r="I134" s="61" t="s">
        <v>148</v>
      </c>
      <c r="J134" s="62">
        <v>27</v>
      </c>
    </row>
    <row r="135" spans="1:10">
      <c r="A135" s="63" t="s">
        <v>11</v>
      </c>
      <c r="B135" s="64"/>
      <c r="C135" s="63" t="s">
        <v>11</v>
      </c>
      <c r="D135" s="64"/>
      <c r="E135" s="63" t="s">
        <v>11</v>
      </c>
      <c r="F135" s="64"/>
      <c r="G135" s="63" t="s">
        <v>11</v>
      </c>
      <c r="H135" s="64"/>
      <c r="I135" s="63" t="s">
        <v>11</v>
      </c>
      <c r="J135" s="64"/>
    </row>
    <row r="136" spans="1:10">
      <c r="A136" s="63" t="s">
        <v>148</v>
      </c>
      <c r="B136" s="64">
        <v>29</v>
      </c>
      <c r="C136" s="63" t="s">
        <v>146</v>
      </c>
      <c r="D136" s="64">
        <v>8</v>
      </c>
      <c r="E136" s="63" t="s">
        <v>145</v>
      </c>
      <c r="F136" s="64">
        <v>9</v>
      </c>
      <c r="G136" s="63" t="s">
        <v>147</v>
      </c>
      <c r="H136" s="64">
        <v>11</v>
      </c>
      <c r="I136" s="63" t="s">
        <v>145</v>
      </c>
      <c r="J136" s="64">
        <v>7</v>
      </c>
    </row>
    <row r="137" spans="1:10">
      <c r="A137" s="63" t="s">
        <v>144</v>
      </c>
      <c r="B137" s="64">
        <v>10</v>
      </c>
      <c r="C137" s="63" t="s">
        <v>148</v>
      </c>
      <c r="D137" s="64">
        <v>19</v>
      </c>
      <c r="E137" s="63" t="s">
        <v>144</v>
      </c>
      <c r="F137" s="64">
        <v>15</v>
      </c>
      <c r="G137" s="63" t="s">
        <v>146</v>
      </c>
      <c r="H137" s="64">
        <v>10</v>
      </c>
      <c r="I137" s="63" t="s">
        <v>146</v>
      </c>
      <c r="J137" s="64">
        <v>12</v>
      </c>
    </row>
    <row r="138" spans="1:10">
      <c r="A138" s="63" t="s">
        <v>145</v>
      </c>
      <c r="B138" s="64">
        <v>7</v>
      </c>
      <c r="C138" s="63" t="s">
        <v>147</v>
      </c>
      <c r="D138" s="64">
        <v>8</v>
      </c>
      <c r="E138" s="63" t="s">
        <v>148</v>
      </c>
      <c r="F138" s="64">
        <v>15</v>
      </c>
      <c r="G138" s="63" t="s">
        <v>145</v>
      </c>
      <c r="H138" s="64">
        <v>2</v>
      </c>
      <c r="I138" s="63" t="s">
        <v>144</v>
      </c>
      <c r="J138" s="64">
        <v>10</v>
      </c>
    </row>
    <row r="139" spans="1:10">
      <c r="A139" s="63" t="s">
        <v>146</v>
      </c>
      <c r="B139" s="64">
        <v>10</v>
      </c>
      <c r="C139" s="63" t="s">
        <v>145</v>
      </c>
      <c r="D139" s="64">
        <v>10</v>
      </c>
      <c r="E139" s="63" t="s">
        <v>147</v>
      </c>
      <c r="F139" s="64">
        <v>9</v>
      </c>
      <c r="G139" s="59" t="s">
        <v>15</v>
      </c>
      <c r="H139" s="60">
        <v>61</v>
      </c>
      <c r="I139" s="63" t="s">
        <v>147</v>
      </c>
      <c r="J139" s="64">
        <v>5</v>
      </c>
    </row>
    <row r="140" spans="1:10">
      <c r="A140" s="59" t="s">
        <v>15</v>
      </c>
      <c r="B140" s="60">
        <v>61</v>
      </c>
      <c r="C140" s="59" t="s">
        <v>15</v>
      </c>
      <c r="D140" s="60">
        <v>61</v>
      </c>
      <c r="E140" s="59" t="s">
        <v>15</v>
      </c>
      <c r="F140" s="60">
        <v>61</v>
      </c>
      <c r="I140" s="59" t="s">
        <v>15</v>
      </c>
      <c r="J140" s="60">
        <v>61</v>
      </c>
    </row>
    <row r="141" spans="1:10" ht="15">
      <c r="E141"/>
      <c r="F141"/>
    </row>
    <row r="142" spans="1:10" ht="15">
      <c r="E142"/>
      <c r="F142"/>
    </row>
    <row r="143" spans="1:10" ht="15">
      <c r="E143"/>
      <c r="F143"/>
    </row>
    <row r="144" spans="1:10" ht="15">
      <c r="E144"/>
      <c r="F144"/>
    </row>
    <row r="145" spans="1:10" ht="15">
      <c r="E145"/>
      <c r="F145"/>
    </row>
    <row r="146" spans="1:10" ht="15">
      <c r="E146"/>
      <c r="F146"/>
    </row>
    <row r="147" spans="1:10" ht="15">
      <c r="E147"/>
      <c r="F147"/>
    </row>
    <row r="148" spans="1:10" ht="15">
      <c r="D148" s="10"/>
      <c r="E148"/>
      <c r="F148"/>
    </row>
    <row r="149" spans="1:10" ht="15">
      <c r="A149"/>
      <c r="B149"/>
      <c r="C149"/>
      <c r="D149"/>
      <c r="E149"/>
      <c r="F149"/>
      <c r="G149"/>
      <c r="H149"/>
      <c r="I149"/>
      <c r="J149"/>
    </row>
    <row r="150" spans="1:10">
      <c r="A150" s="55" t="s">
        <v>10</v>
      </c>
      <c r="B150" s="56" t="s">
        <v>13</v>
      </c>
      <c r="C150" s="55" t="s">
        <v>10</v>
      </c>
      <c r="D150" s="56" t="s">
        <v>13</v>
      </c>
      <c r="E150" s="55" t="s">
        <v>10</v>
      </c>
      <c r="F150" s="56" t="s">
        <v>13</v>
      </c>
      <c r="G150" s="55" t="s">
        <v>10</v>
      </c>
      <c r="H150" s="56" t="s">
        <v>13</v>
      </c>
      <c r="I150" s="55" t="s">
        <v>10</v>
      </c>
      <c r="J150" s="56" t="s">
        <v>13</v>
      </c>
    </row>
    <row r="151" spans="1:10">
      <c r="A151" s="55" t="s">
        <v>44</v>
      </c>
      <c r="B151" s="56" t="s">
        <v>13</v>
      </c>
      <c r="C151" s="55" t="s">
        <v>44</v>
      </c>
      <c r="D151" s="56" t="s">
        <v>13</v>
      </c>
      <c r="E151" s="55" t="s">
        <v>44</v>
      </c>
      <c r="F151" s="56" t="s">
        <v>13</v>
      </c>
      <c r="G151" s="55" t="s">
        <v>44</v>
      </c>
      <c r="H151" s="56" t="s">
        <v>13</v>
      </c>
      <c r="I151" s="55" t="s">
        <v>44</v>
      </c>
      <c r="J151" s="56" t="s">
        <v>13</v>
      </c>
    </row>
    <row r="152" spans="1:10">
      <c r="A152" s="55" t="s">
        <v>45</v>
      </c>
      <c r="B152" s="56" t="s">
        <v>13</v>
      </c>
      <c r="C152" s="55" t="s">
        <v>45</v>
      </c>
      <c r="D152" s="56" t="s">
        <v>13</v>
      </c>
      <c r="E152" s="55" t="s">
        <v>45</v>
      </c>
      <c r="F152" s="56" t="s">
        <v>13</v>
      </c>
      <c r="G152" s="55" t="s">
        <v>45</v>
      </c>
      <c r="H152" s="56" t="s">
        <v>13</v>
      </c>
      <c r="I152" s="55" t="s">
        <v>45</v>
      </c>
      <c r="J152" s="56" t="s">
        <v>13</v>
      </c>
    </row>
    <row r="153" spans="1:10">
      <c r="A153" s="55" t="s">
        <v>46</v>
      </c>
      <c r="B153" s="56" t="s">
        <v>13</v>
      </c>
      <c r="C153" s="55" t="s">
        <v>46</v>
      </c>
      <c r="D153" s="56" t="s">
        <v>13</v>
      </c>
      <c r="E153" s="55" t="s">
        <v>46</v>
      </c>
      <c r="F153" s="56" t="s">
        <v>13</v>
      </c>
      <c r="G153" s="55" t="s">
        <v>46</v>
      </c>
      <c r="H153" s="56" t="s">
        <v>13</v>
      </c>
      <c r="I153" s="55" t="s">
        <v>46</v>
      </c>
      <c r="J153" s="56" t="s">
        <v>13</v>
      </c>
    </row>
    <row r="154" spans="1:10">
      <c r="A154" s="55" t="s">
        <v>47</v>
      </c>
      <c r="B154" s="56" t="s">
        <v>13</v>
      </c>
      <c r="C154" s="55" t="s">
        <v>47</v>
      </c>
      <c r="D154" s="56" t="s">
        <v>13</v>
      </c>
      <c r="E154" s="55" t="s">
        <v>47</v>
      </c>
      <c r="F154" s="56" t="s">
        <v>13</v>
      </c>
      <c r="G154" s="55" t="s">
        <v>47</v>
      </c>
      <c r="H154" s="56" t="s">
        <v>13</v>
      </c>
      <c r="I154" s="55" t="s">
        <v>47</v>
      </c>
      <c r="J154" s="56" t="s">
        <v>13</v>
      </c>
    </row>
    <row r="155" spans="1:10">
      <c r="A155" s="55" t="s">
        <v>48</v>
      </c>
      <c r="B155" s="56" t="s">
        <v>13</v>
      </c>
      <c r="C155" s="55" t="s">
        <v>48</v>
      </c>
      <c r="D155" s="56" t="s">
        <v>13</v>
      </c>
      <c r="E155" s="55" t="s">
        <v>48</v>
      </c>
      <c r="F155" s="56" t="s">
        <v>13</v>
      </c>
      <c r="G155" s="55" t="s">
        <v>48</v>
      </c>
      <c r="H155" s="56" t="s">
        <v>13</v>
      </c>
      <c r="I155" s="55" t="s">
        <v>48</v>
      </c>
      <c r="J155" s="56" t="s">
        <v>13</v>
      </c>
    </row>
    <row r="156" spans="1:10">
      <c r="A156" s="55" t="s">
        <v>49</v>
      </c>
      <c r="B156" s="56" t="s">
        <v>13</v>
      </c>
      <c r="C156" s="55" t="s">
        <v>49</v>
      </c>
      <c r="D156" s="56" t="s">
        <v>13</v>
      </c>
      <c r="E156" s="55" t="s">
        <v>49</v>
      </c>
      <c r="F156" s="56" t="s">
        <v>13</v>
      </c>
      <c r="G156" s="55" t="s">
        <v>49</v>
      </c>
      <c r="H156" s="56" t="s">
        <v>13</v>
      </c>
      <c r="I156" s="55" t="s">
        <v>49</v>
      </c>
      <c r="J156" s="56" t="s">
        <v>13</v>
      </c>
    </row>
    <row r="157" spans="1:10">
      <c r="A157" s="55" t="s">
        <v>50</v>
      </c>
      <c r="B157" s="56" t="s">
        <v>13</v>
      </c>
      <c r="C157" s="55" t="s">
        <v>50</v>
      </c>
      <c r="D157" s="56" t="s">
        <v>13</v>
      </c>
      <c r="E157" s="55" t="s">
        <v>50</v>
      </c>
      <c r="F157" s="56" t="s">
        <v>13</v>
      </c>
      <c r="G157" s="55" t="s">
        <v>50</v>
      </c>
      <c r="H157" s="56" t="s">
        <v>13</v>
      </c>
      <c r="I157" s="55" t="s">
        <v>50</v>
      </c>
      <c r="J157" s="56" t="s">
        <v>13</v>
      </c>
    </row>
    <row r="158" spans="1:10">
      <c r="A158" s="55" t="s">
        <v>51</v>
      </c>
      <c r="B158" s="56" t="s">
        <v>13</v>
      </c>
      <c r="C158" s="55" t="s">
        <v>51</v>
      </c>
      <c r="D158" s="56" t="s">
        <v>13</v>
      </c>
      <c r="E158" s="55" t="s">
        <v>51</v>
      </c>
      <c r="F158" s="56" t="s">
        <v>13</v>
      </c>
      <c r="G158" s="55" t="s">
        <v>51</v>
      </c>
      <c r="H158" s="56" t="s">
        <v>13</v>
      </c>
      <c r="I158" s="55" t="s">
        <v>51</v>
      </c>
      <c r="J158" s="56" t="s">
        <v>13</v>
      </c>
    </row>
    <row r="159" spans="1:10">
      <c r="A159" s="55" t="s">
        <v>52</v>
      </c>
      <c r="B159" s="56" t="s">
        <v>13</v>
      </c>
      <c r="C159" s="55" t="s">
        <v>52</v>
      </c>
      <c r="D159" s="56" t="s">
        <v>13</v>
      </c>
      <c r="E159" s="55" t="s">
        <v>52</v>
      </c>
      <c r="F159" s="56" t="s">
        <v>13</v>
      </c>
      <c r="G159" s="55" t="s">
        <v>52</v>
      </c>
      <c r="H159" s="56" t="s">
        <v>13</v>
      </c>
      <c r="I159" s="55" t="s">
        <v>52</v>
      </c>
      <c r="J159" s="56" t="s">
        <v>13</v>
      </c>
    </row>
    <row r="160" spans="1:10">
      <c r="A160" s="55" t="s">
        <v>53</v>
      </c>
      <c r="B160" s="56" t="s">
        <v>13</v>
      </c>
      <c r="C160" s="55" t="s">
        <v>53</v>
      </c>
      <c r="D160" s="56" t="s">
        <v>13</v>
      </c>
      <c r="E160" s="55" t="s">
        <v>53</v>
      </c>
      <c r="F160" s="56" t="s">
        <v>13</v>
      </c>
      <c r="G160" s="55" t="s">
        <v>53</v>
      </c>
      <c r="H160" s="56" t="s">
        <v>13</v>
      </c>
      <c r="I160" s="55" t="s">
        <v>53</v>
      </c>
      <c r="J160" s="56" t="s">
        <v>13</v>
      </c>
    </row>
    <row r="162" spans="1:10">
      <c r="A162" s="57" t="s">
        <v>14</v>
      </c>
      <c r="B162" s="58"/>
      <c r="C162" s="57" t="s">
        <v>14</v>
      </c>
      <c r="D162" s="58"/>
      <c r="E162" s="57" t="s">
        <v>14</v>
      </c>
      <c r="F162" s="58"/>
      <c r="G162" s="57" t="s">
        <v>14</v>
      </c>
      <c r="H162" s="58"/>
      <c r="I162" s="57" t="s">
        <v>14</v>
      </c>
      <c r="J162" s="58"/>
    </row>
    <row r="163" spans="1:10">
      <c r="A163" s="57" t="s">
        <v>68</v>
      </c>
      <c r="B163" s="58" t="s">
        <v>12</v>
      </c>
      <c r="C163" s="57" t="s">
        <v>69</v>
      </c>
      <c r="D163" s="58" t="s">
        <v>12</v>
      </c>
      <c r="E163" s="57" t="s">
        <v>70</v>
      </c>
      <c r="F163" s="58" t="s">
        <v>12</v>
      </c>
      <c r="G163" s="57" t="s">
        <v>71</v>
      </c>
      <c r="H163" s="58" t="s">
        <v>12</v>
      </c>
      <c r="I163" s="57" t="s">
        <v>72</v>
      </c>
      <c r="J163" s="58" t="s">
        <v>12</v>
      </c>
    </row>
    <row r="164" spans="1:10">
      <c r="A164" s="61" t="s">
        <v>148</v>
      </c>
      <c r="B164" s="62">
        <v>38</v>
      </c>
      <c r="C164" s="61" t="s">
        <v>148</v>
      </c>
      <c r="D164" s="62">
        <v>21</v>
      </c>
      <c r="E164" s="61" t="s">
        <v>148</v>
      </c>
      <c r="F164" s="62">
        <v>18</v>
      </c>
      <c r="G164" s="61" t="s">
        <v>148</v>
      </c>
      <c r="H164" s="62">
        <v>47</v>
      </c>
      <c r="I164" s="61" t="s">
        <v>148</v>
      </c>
      <c r="J164" s="62">
        <v>25</v>
      </c>
    </row>
    <row r="165" spans="1:10">
      <c r="A165" s="63" t="s">
        <v>11</v>
      </c>
      <c r="B165" s="64"/>
      <c r="C165" s="63" t="s">
        <v>11</v>
      </c>
      <c r="D165" s="64"/>
      <c r="E165" s="63" t="s">
        <v>11</v>
      </c>
      <c r="F165" s="64"/>
      <c r="G165" s="63" t="s">
        <v>11</v>
      </c>
      <c r="H165" s="64"/>
      <c r="I165" s="63" t="s">
        <v>11</v>
      </c>
      <c r="J165" s="64"/>
    </row>
    <row r="166" spans="1:10">
      <c r="A166" s="63" t="s">
        <v>144</v>
      </c>
      <c r="B166" s="64">
        <v>4</v>
      </c>
      <c r="C166" s="63" t="s">
        <v>144</v>
      </c>
      <c r="D166" s="64">
        <v>12</v>
      </c>
      <c r="E166" s="63" t="s">
        <v>147</v>
      </c>
      <c r="F166" s="64">
        <v>9</v>
      </c>
      <c r="G166" s="63" t="s">
        <v>147</v>
      </c>
      <c r="H166" s="64">
        <v>9</v>
      </c>
      <c r="I166" s="63" t="s">
        <v>144</v>
      </c>
      <c r="J166" s="64">
        <v>7</v>
      </c>
    </row>
    <row r="167" spans="1:10">
      <c r="A167" s="63" t="s">
        <v>147</v>
      </c>
      <c r="B167" s="64">
        <v>12</v>
      </c>
      <c r="C167" s="63" t="s">
        <v>146</v>
      </c>
      <c r="D167" s="64">
        <v>12</v>
      </c>
      <c r="E167" s="63" t="s">
        <v>144</v>
      </c>
      <c r="F167" s="64">
        <v>18</v>
      </c>
      <c r="G167" s="63" t="s">
        <v>145</v>
      </c>
      <c r="H167" s="64">
        <v>1</v>
      </c>
      <c r="I167" s="63" t="s">
        <v>145</v>
      </c>
      <c r="J167" s="64">
        <v>10</v>
      </c>
    </row>
    <row r="168" spans="1:10">
      <c r="A168" s="63" t="s">
        <v>146</v>
      </c>
      <c r="B168" s="64">
        <v>5</v>
      </c>
      <c r="C168" s="63" t="s">
        <v>147</v>
      </c>
      <c r="D168" s="64">
        <v>8</v>
      </c>
      <c r="E168" s="63" t="s">
        <v>146</v>
      </c>
      <c r="F168" s="64">
        <v>13</v>
      </c>
      <c r="G168" s="63" t="s">
        <v>146</v>
      </c>
      <c r="H168" s="64">
        <v>3</v>
      </c>
      <c r="I168" s="63" t="s">
        <v>146</v>
      </c>
      <c r="J168" s="64">
        <v>13</v>
      </c>
    </row>
    <row r="169" spans="1:10">
      <c r="A169" s="63" t="s">
        <v>145</v>
      </c>
      <c r="B169" s="64">
        <v>2</v>
      </c>
      <c r="C169" s="63" t="s">
        <v>145</v>
      </c>
      <c r="D169" s="64">
        <v>8</v>
      </c>
      <c r="E169" s="63" t="s">
        <v>145</v>
      </c>
      <c r="F169" s="64">
        <v>3</v>
      </c>
      <c r="G169" s="63" t="s">
        <v>144</v>
      </c>
      <c r="H169" s="64">
        <v>1</v>
      </c>
      <c r="I169" s="63" t="s">
        <v>147</v>
      </c>
      <c r="J169" s="64">
        <v>6</v>
      </c>
    </row>
    <row r="170" spans="1:10">
      <c r="A170" s="59" t="s">
        <v>15</v>
      </c>
      <c r="B170" s="60">
        <v>61</v>
      </c>
      <c r="C170" s="59" t="s">
        <v>15</v>
      </c>
      <c r="D170" s="60">
        <v>61</v>
      </c>
      <c r="E170" s="59" t="s">
        <v>15</v>
      </c>
      <c r="F170" s="60">
        <v>61</v>
      </c>
      <c r="G170" s="59" t="s">
        <v>15</v>
      </c>
      <c r="H170" s="60">
        <v>61</v>
      </c>
      <c r="I170" s="59" t="s">
        <v>15</v>
      </c>
      <c r="J170" s="60">
        <v>61</v>
      </c>
    </row>
    <row r="178" spans="1:10">
      <c r="D178" s="10"/>
    </row>
    <row r="179" spans="1:10" ht="15">
      <c r="A179"/>
      <c r="B179"/>
      <c r="C179"/>
      <c r="D179"/>
      <c r="E179"/>
      <c r="F179"/>
      <c r="G179"/>
      <c r="H179"/>
      <c r="I179"/>
      <c r="J179"/>
    </row>
    <row r="180" spans="1:10">
      <c r="A180" s="55" t="s">
        <v>10</v>
      </c>
      <c r="B180" s="56" t="s">
        <v>13</v>
      </c>
      <c r="C180" s="55" t="s">
        <v>10</v>
      </c>
      <c r="D180" s="56" t="s">
        <v>13</v>
      </c>
      <c r="E180" s="55" t="s">
        <v>10</v>
      </c>
      <c r="F180" s="56" t="s">
        <v>13</v>
      </c>
      <c r="G180" s="55" t="s">
        <v>10</v>
      </c>
      <c r="H180" s="56" t="s">
        <v>13</v>
      </c>
      <c r="I180" s="55" t="s">
        <v>10</v>
      </c>
      <c r="J180" s="56" t="s">
        <v>13</v>
      </c>
    </row>
    <row r="181" spans="1:10">
      <c r="A181" s="55" t="s">
        <v>44</v>
      </c>
      <c r="B181" s="56" t="s">
        <v>13</v>
      </c>
      <c r="C181" s="55" t="s">
        <v>44</v>
      </c>
      <c r="D181" s="56" t="s">
        <v>13</v>
      </c>
      <c r="E181" s="55" t="s">
        <v>44</v>
      </c>
      <c r="F181" s="56" t="s">
        <v>13</v>
      </c>
      <c r="G181" s="55" t="s">
        <v>44</v>
      </c>
      <c r="H181" s="56" t="s">
        <v>13</v>
      </c>
      <c r="I181" s="55" t="s">
        <v>44</v>
      </c>
      <c r="J181" s="56" t="s">
        <v>13</v>
      </c>
    </row>
    <row r="182" spans="1:10">
      <c r="A182" s="55" t="s">
        <v>45</v>
      </c>
      <c r="B182" s="56" t="s">
        <v>13</v>
      </c>
      <c r="C182" s="55" t="s">
        <v>45</v>
      </c>
      <c r="D182" s="56" t="s">
        <v>13</v>
      </c>
      <c r="E182" s="55" t="s">
        <v>45</v>
      </c>
      <c r="F182" s="56" t="s">
        <v>13</v>
      </c>
      <c r="G182" s="55" t="s">
        <v>45</v>
      </c>
      <c r="H182" s="56" t="s">
        <v>13</v>
      </c>
      <c r="I182" s="55" t="s">
        <v>45</v>
      </c>
      <c r="J182" s="56" t="s">
        <v>13</v>
      </c>
    </row>
    <row r="183" spans="1:10">
      <c r="A183" s="55" t="s">
        <v>46</v>
      </c>
      <c r="B183" s="56" t="s">
        <v>13</v>
      </c>
      <c r="C183" s="55" t="s">
        <v>46</v>
      </c>
      <c r="D183" s="56" t="s">
        <v>13</v>
      </c>
      <c r="E183" s="55" t="s">
        <v>46</v>
      </c>
      <c r="F183" s="56" t="s">
        <v>13</v>
      </c>
      <c r="G183" s="55" t="s">
        <v>46</v>
      </c>
      <c r="H183" s="56" t="s">
        <v>13</v>
      </c>
      <c r="I183" s="55" t="s">
        <v>46</v>
      </c>
      <c r="J183" s="56" t="s">
        <v>13</v>
      </c>
    </row>
    <row r="184" spans="1:10">
      <c r="A184" s="55" t="s">
        <v>47</v>
      </c>
      <c r="B184" s="56" t="s">
        <v>13</v>
      </c>
      <c r="C184" s="55" t="s">
        <v>47</v>
      </c>
      <c r="D184" s="56" t="s">
        <v>13</v>
      </c>
      <c r="E184" s="55" t="s">
        <v>47</v>
      </c>
      <c r="F184" s="56" t="s">
        <v>13</v>
      </c>
      <c r="G184" s="55" t="s">
        <v>47</v>
      </c>
      <c r="H184" s="56" t="s">
        <v>13</v>
      </c>
      <c r="I184" s="55" t="s">
        <v>47</v>
      </c>
      <c r="J184" s="56" t="s">
        <v>13</v>
      </c>
    </row>
    <row r="185" spans="1:10">
      <c r="A185" s="55" t="s">
        <v>48</v>
      </c>
      <c r="B185" s="56" t="s">
        <v>13</v>
      </c>
      <c r="C185" s="55" t="s">
        <v>48</v>
      </c>
      <c r="D185" s="56" t="s">
        <v>13</v>
      </c>
      <c r="E185" s="55" t="s">
        <v>48</v>
      </c>
      <c r="F185" s="56" t="s">
        <v>13</v>
      </c>
      <c r="G185" s="55" t="s">
        <v>48</v>
      </c>
      <c r="H185" s="56" t="s">
        <v>13</v>
      </c>
      <c r="I185" s="55" t="s">
        <v>48</v>
      </c>
      <c r="J185" s="56" t="s">
        <v>13</v>
      </c>
    </row>
    <row r="186" spans="1:10">
      <c r="A186" s="55" t="s">
        <v>49</v>
      </c>
      <c r="B186" s="56" t="s">
        <v>13</v>
      </c>
      <c r="C186" s="55" t="s">
        <v>49</v>
      </c>
      <c r="D186" s="56" t="s">
        <v>13</v>
      </c>
      <c r="E186" s="55" t="s">
        <v>49</v>
      </c>
      <c r="F186" s="56" t="s">
        <v>13</v>
      </c>
      <c r="G186" s="55" t="s">
        <v>49</v>
      </c>
      <c r="H186" s="56" t="s">
        <v>13</v>
      </c>
      <c r="I186" s="55" t="s">
        <v>49</v>
      </c>
      <c r="J186" s="56" t="s">
        <v>13</v>
      </c>
    </row>
    <row r="187" spans="1:10">
      <c r="A187" s="55" t="s">
        <v>50</v>
      </c>
      <c r="B187" s="56" t="s">
        <v>13</v>
      </c>
      <c r="C187" s="55" t="s">
        <v>50</v>
      </c>
      <c r="D187" s="56" t="s">
        <v>13</v>
      </c>
      <c r="E187" s="55" t="s">
        <v>50</v>
      </c>
      <c r="F187" s="56" t="s">
        <v>13</v>
      </c>
      <c r="G187" s="55" t="s">
        <v>50</v>
      </c>
      <c r="H187" s="56" t="s">
        <v>13</v>
      </c>
      <c r="I187" s="55" t="s">
        <v>50</v>
      </c>
      <c r="J187" s="56" t="s">
        <v>13</v>
      </c>
    </row>
    <row r="188" spans="1:10">
      <c r="A188" s="55" t="s">
        <v>51</v>
      </c>
      <c r="B188" s="56" t="s">
        <v>13</v>
      </c>
      <c r="C188" s="55" t="s">
        <v>51</v>
      </c>
      <c r="D188" s="56" t="s">
        <v>13</v>
      </c>
      <c r="E188" s="55" t="s">
        <v>51</v>
      </c>
      <c r="F188" s="56" t="s">
        <v>13</v>
      </c>
      <c r="G188" s="55" t="s">
        <v>51</v>
      </c>
      <c r="H188" s="56" t="s">
        <v>13</v>
      </c>
      <c r="I188" s="55" t="s">
        <v>51</v>
      </c>
      <c r="J188" s="56" t="s">
        <v>13</v>
      </c>
    </row>
    <row r="189" spans="1:10">
      <c r="A189" s="55" t="s">
        <v>52</v>
      </c>
      <c r="B189" s="56" t="s">
        <v>13</v>
      </c>
      <c r="C189" s="55" t="s">
        <v>52</v>
      </c>
      <c r="D189" s="56" t="s">
        <v>13</v>
      </c>
      <c r="E189" s="55" t="s">
        <v>52</v>
      </c>
      <c r="F189" s="56" t="s">
        <v>13</v>
      </c>
      <c r="G189" s="55" t="s">
        <v>52</v>
      </c>
      <c r="H189" s="56" t="s">
        <v>13</v>
      </c>
      <c r="I189" s="55" t="s">
        <v>52</v>
      </c>
      <c r="J189" s="56" t="s">
        <v>13</v>
      </c>
    </row>
    <row r="190" spans="1:10">
      <c r="A190" s="55" t="s">
        <v>53</v>
      </c>
      <c r="B190" s="56" t="s">
        <v>13</v>
      </c>
      <c r="C190" s="55" t="s">
        <v>53</v>
      </c>
      <c r="D190" s="56" t="s">
        <v>13</v>
      </c>
      <c r="E190" s="55" t="s">
        <v>53</v>
      </c>
      <c r="F190" s="56" t="s">
        <v>13</v>
      </c>
      <c r="G190" s="55" t="s">
        <v>53</v>
      </c>
      <c r="H190" s="56" t="s">
        <v>13</v>
      </c>
      <c r="I190" s="55" t="s">
        <v>53</v>
      </c>
      <c r="J190" s="56" t="s">
        <v>13</v>
      </c>
    </row>
    <row r="192" spans="1:10">
      <c r="A192" s="57" t="s">
        <v>14</v>
      </c>
      <c r="B192" s="58"/>
      <c r="C192" s="57" t="s">
        <v>14</v>
      </c>
      <c r="D192" s="58"/>
      <c r="E192" s="57" t="s">
        <v>14</v>
      </c>
      <c r="F192" s="58"/>
      <c r="G192" s="57" t="s">
        <v>14</v>
      </c>
      <c r="H192" s="58"/>
      <c r="I192" s="57" t="s">
        <v>14</v>
      </c>
      <c r="J192" s="58"/>
    </row>
    <row r="193" spans="1:10">
      <c r="A193" s="57" t="s">
        <v>73</v>
      </c>
      <c r="B193" s="58" t="s">
        <v>12</v>
      </c>
      <c r="C193" s="57" t="s">
        <v>74</v>
      </c>
      <c r="D193" s="58" t="s">
        <v>12</v>
      </c>
      <c r="E193" s="57" t="s">
        <v>75</v>
      </c>
      <c r="F193" s="58" t="s">
        <v>12</v>
      </c>
      <c r="G193" s="57" t="s">
        <v>76</v>
      </c>
      <c r="H193" s="58" t="s">
        <v>12</v>
      </c>
      <c r="I193" s="57" t="s">
        <v>77</v>
      </c>
      <c r="J193" s="58" t="s">
        <v>12</v>
      </c>
    </row>
    <row r="194" spans="1:10">
      <c r="A194" s="61" t="s">
        <v>148</v>
      </c>
      <c r="B194" s="62">
        <v>27</v>
      </c>
      <c r="C194" s="61" t="s">
        <v>148</v>
      </c>
      <c r="D194" s="62">
        <v>17</v>
      </c>
      <c r="E194" s="61" t="s">
        <v>148</v>
      </c>
      <c r="F194" s="62">
        <v>15</v>
      </c>
      <c r="G194" s="61" t="s">
        <v>148</v>
      </c>
      <c r="H194" s="62">
        <v>37</v>
      </c>
      <c r="I194" s="61" t="s">
        <v>103</v>
      </c>
      <c r="J194" s="62">
        <v>42</v>
      </c>
    </row>
    <row r="195" spans="1:10">
      <c r="A195" s="63" t="s">
        <v>11</v>
      </c>
      <c r="B195" s="64"/>
      <c r="C195" s="63" t="s">
        <v>11</v>
      </c>
      <c r="D195" s="64"/>
      <c r="E195" s="63" t="s">
        <v>11</v>
      </c>
      <c r="F195" s="64"/>
      <c r="G195" s="63" t="s">
        <v>11</v>
      </c>
      <c r="H195" s="64"/>
      <c r="I195" s="63" t="s">
        <v>11</v>
      </c>
      <c r="J195" s="64"/>
    </row>
    <row r="196" spans="1:10">
      <c r="A196" s="63" t="s">
        <v>144</v>
      </c>
      <c r="B196" s="64">
        <v>10</v>
      </c>
      <c r="C196" s="63" t="s">
        <v>146</v>
      </c>
      <c r="D196" s="64">
        <v>12</v>
      </c>
      <c r="E196" s="63" t="s">
        <v>144</v>
      </c>
      <c r="F196" s="64">
        <v>17</v>
      </c>
      <c r="G196" s="63" t="s">
        <v>144</v>
      </c>
      <c r="H196" s="64">
        <v>7</v>
      </c>
      <c r="I196" s="63" t="s">
        <v>104</v>
      </c>
      <c r="J196" s="64">
        <v>19</v>
      </c>
    </row>
    <row r="197" spans="1:10">
      <c r="A197" s="63" t="s">
        <v>145</v>
      </c>
      <c r="B197" s="64">
        <v>4</v>
      </c>
      <c r="C197" s="63" t="s">
        <v>145</v>
      </c>
      <c r="D197" s="64">
        <v>12</v>
      </c>
      <c r="E197" s="63" t="s">
        <v>146</v>
      </c>
      <c r="F197" s="64">
        <v>13</v>
      </c>
      <c r="G197" s="63" t="s">
        <v>147</v>
      </c>
      <c r="H197" s="64">
        <v>4</v>
      </c>
      <c r="I197" s="59" t="s">
        <v>15</v>
      </c>
      <c r="J197" s="60">
        <v>61</v>
      </c>
    </row>
    <row r="198" spans="1:10">
      <c r="A198" s="63" t="s">
        <v>146</v>
      </c>
      <c r="B198" s="64">
        <v>15</v>
      </c>
      <c r="C198" s="63" t="s">
        <v>147</v>
      </c>
      <c r="D198" s="64">
        <v>10</v>
      </c>
      <c r="E198" s="63" t="s">
        <v>145</v>
      </c>
      <c r="F198" s="64">
        <v>10</v>
      </c>
      <c r="G198" s="63" t="s">
        <v>146</v>
      </c>
      <c r="H198" s="64">
        <v>8</v>
      </c>
    </row>
    <row r="199" spans="1:10">
      <c r="A199" s="63" t="s">
        <v>147</v>
      </c>
      <c r="B199" s="64">
        <v>5</v>
      </c>
      <c r="C199" s="63" t="s">
        <v>144</v>
      </c>
      <c r="D199" s="64">
        <v>10</v>
      </c>
      <c r="E199" s="63" t="s">
        <v>147</v>
      </c>
      <c r="F199" s="64">
        <v>6</v>
      </c>
      <c r="G199" s="63" t="s">
        <v>145</v>
      </c>
      <c r="H199" s="64">
        <v>5</v>
      </c>
    </row>
    <row r="200" spans="1:10">
      <c r="A200" s="59" t="s">
        <v>15</v>
      </c>
      <c r="B200" s="60">
        <v>61</v>
      </c>
      <c r="C200" s="59" t="s">
        <v>15</v>
      </c>
      <c r="D200" s="60">
        <v>61</v>
      </c>
      <c r="E200" s="59" t="s">
        <v>15</v>
      </c>
      <c r="F200" s="60">
        <v>61</v>
      </c>
      <c r="G200" s="59" t="s">
        <v>15</v>
      </c>
      <c r="H200" s="60">
        <v>61</v>
      </c>
    </row>
    <row r="201" spans="1:10" ht="15">
      <c r="E201"/>
      <c r="F201"/>
    </row>
    <row r="202" spans="1:10" ht="15">
      <c r="E202"/>
      <c r="F202"/>
    </row>
    <row r="203" spans="1:10" ht="15">
      <c r="E203"/>
      <c r="F203"/>
    </row>
    <row r="204" spans="1:10" ht="15">
      <c r="E204"/>
      <c r="F204"/>
    </row>
    <row r="205" spans="1:10" ht="15">
      <c r="E205"/>
      <c r="F205"/>
    </row>
    <row r="206" spans="1:10" ht="15">
      <c r="E206"/>
      <c r="F206"/>
    </row>
    <row r="207" spans="1:10" ht="15">
      <c r="E207"/>
      <c r="F207"/>
    </row>
    <row r="208" spans="1:10" ht="15">
      <c r="D208" s="10"/>
      <c r="E208"/>
      <c r="F208"/>
    </row>
    <row r="209" spans="1:10" ht="15">
      <c r="A209"/>
      <c r="B209"/>
      <c r="C209"/>
      <c r="D209"/>
      <c r="E209"/>
      <c r="F209"/>
      <c r="G209"/>
      <c r="H209"/>
      <c r="I209"/>
      <c r="J209"/>
    </row>
    <row r="210" spans="1:10">
      <c r="A210" s="55" t="s">
        <v>10</v>
      </c>
      <c r="B210" s="56" t="s">
        <v>13</v>
      </c>
      <c r="C210" s="55" t="s">
        <v>10</v>
      </c>
      <c r="D210" s="56" t="s">
        <v>13</v>
      </c>
      <c r="E210" s="55" t="s">
        <v>10</v>
      </c>
      <c r="F210" s="56" t="s">
        <v>13</v>
      </c>
      <c r="G210" s="55" t="s">
        <v>10</v>
      </c>
      <c r="H210" s="56" t="s">
        <v>13</v>
      </c>
      <c r="I210" s="55" t="s">
        <v>10</v>
      </c>
      <c r="J210" s="56" t="s">
        <v>13</v>
      </c>
    </row>
    <row r="211" spans="1:10">
      <c r="A211" s="55" t="s">
        <v>44</v>
      </c>
      <c r="B211" s="56" t="s">
        <v>13</v>
      </c>
      <c r="C211" s="55" t="s">
        <v>44</v>
      </c>
      <c r="D211" s="56" t="s">
        <v>13</v>
      </c>
      <c r="E211" s="55" t="s">
        <v>44</v>
      </c>
      <c r="F211" s="56" t="s">
        <v>13</v>
      </c>
      <c r="G211" s="55" t="s">
        <v>44</v>
      </c>
      <c r="H211" s="56" t="s">
        <v>13</v>
      </c>
      <c r="I211" s="55" t="s">
        <v>44</v>
      </c>
      <c r="J211" s="56" t="s">
        <v>13</v>
      </c>
    </row>
    <row r="212" spans="1:10">
      <c r="A212" s="55" t="s">
        <v>45</v>
      </c>
      <c r="B212" s="56" t="s">
        <v>13</v>
      </c>
      <c r="C212" s="55" t="s">
        <v>45</v>
      </c>
      <c r="D212" s="56" t="s">
        <v>13</v>
      </c>
      <c r="E212" s="55" t="s">
        <v>45</v>
      </c>
      <c r="F212" s="56" t="s">
        <v>13</v>
      </c>
      <c r="G212" s="55" t="s">
        <v>45</v>
      </c>
      <c r="H212" s="56" t="s">
        <v>13</v>
      </c>
      <c r="I212" s="55" t="s">
        <v>45</v>
      </c>
      <c r="J212" s="56" t="s">
        <v>13</v>
      </c>
    </row>
    <row r="213" spans="1:10">
      <c r="A213" s="55" t="s">
        <v>46</v>
      </c>
      <c r="B213" s="56" t="s">
        <v>13</v>
      </c>
      <c r="C213" s="55" t="s">
        <v>46</v>
      </c>
      <c r="D213" s="56" t="s">
        <v>13</v>
      </c>
      <c r="E213" s="55" t="s">
        <v>46</v>
      </c>
      <c r="F213" s="56" t="s">
        <v>13</v>
      </c>
      <c r="G213" s="55" t="s">
        <v>46</v>
      </c>
      <c r="H213" s="56" t="s">
        <v>13</v>
      </c>
      <c r="I213" s="55" t="s">
        <v>46</v>
      </c>
      <c r="J213" s="56" t="s">
        <v>13</v>
      </c>
    </row>
    <row r="214" spans="1:10">
      <c r="A214" s="55" t="s">
        <v>47</v>
      </c>
      <c r="B214" s="56" t="s">
        <v>13</v>
      </c>
      <c r="C214" s="55" t="s">
        <v>47</v>
      </c>
      <c r="D214" s="56" t="s">
        <v>13</v>
      </c>
      <c r="E214" s="55" t="s">
        <v>47</v>
      </c>
      <c r="F214" s="56" t="s">
        <v>13</v>
      </c>
      <c r="G214" s="55" t="s">
        <v>47</v>
      </c>
      <c r="H214" s="56" t="s">
        <v>13</v>
      </c>
      <c r="I214" s="55" t="s">
        <v>47</v>
      </c>
      <c r="J214" s="56" t="s">
        <v>13</v>
      </c>
    </row>
    <row r="215" spans="1:10">
      <c r="A215" s="55" t="s">
        <v>48</v>
      </c>
      <c r="B215" s="56" t="s">
        <v>13</v>
      </c>
      <c r="C215" s="55" t="s">
        <v>48</v>
      </c>
      <c r="D215" s="56" t="s">
        <v>13</v>
      </c>
      <c r="E215" s="55" t="s">
        <v>48</v>
      </c>
      <c r="F215" s="56" t="s">
        <v>13</v>
      </c>
      <c r="G215" s="55" t="s">
        <v>48</v>
      </c>
      <c r="H215" s="56" t="s">
        <v>13</v>
      </c>
      <c r="I215" s="55" t="s">
        <v>48</v>
      </c>
      <c r="J215" s="56" t="s">
        <v>13</v>
      </c>
    </row>
    <row r="216" spans="1:10">
      <c r="A216" s="55" t="s">
        <v>49</v>
      </c>
      <c r="B216" s="56" t="s">
        <v>13</v>
      </c>
      <c r="C216" s="55" t="s">
        <v>49</v>
      </c>
      <c r="D216" s="56" t="s">
        <v>13</v>
      </c>
      <c r="E216" s="55" t="s">
        <v>49</v>
      </c>
      <c r="F216" s="56" t="s">
        <v>13</v>
      </c>
      <c r="G216" s="55" t="s">
        <v>49</v>
      </c>
      <c r="H216" s="56" t="s">
        <v>13</v>
      </c>
      <c r="I216" s="55" t="s">
        <v>49</v>
      </c>
      <c r="J216" s="56" t="s">
        <v>13</v>
      </c>
    </row>
    <row r="217" spans="1:10">
      <c r="A217" s="55" t="s">
        <v>50</v>
      </c>
      <c r="B217" s="56" t="s">
        <v>13</v>
      </c>
      <c r="C217" s="55" t="s">
        <v>50</v>
      </c>
      <c r="D217" s="56" t="s">
        <v>13</v>
      </c>
      <c r="E217" s="55" t="s">
        <v>50</v>
      </c>
      <c r="F217" s="56" t="s">
        <v>13</v>
      </c>
      <c r="G217" s="55" t="s">
        <v>50</v>
      </c>
      <c r="H217" s="56" t="s">
        <v>13</v>
      </c>
      <c r="I217" s="55" t="s">
        <v>50</v>
      </c>
      <c r="J217" s="56" t="s">
        <v>13</v>
      </c>
    </row>
    <row r="218" spans="1:10">
      <c r="A218" s="55" t="s">
        <v>51</v>
      </c>
      <c r="B218" s="56" t="s">
        <v>13</v>
      </c>
      <c r="C218" s="55" t="s">
        <v>51</v>
      </c>
      <c r="D218" s="56" t="s">
        <v>13</v>
      </c>
      <c r="E218" s="55" t="s">
        <v>51</v>
      </c>
      <c r="F218" s="56" t="s">
        <v>13</v>
      </c>
      <c r="G218" s="55" t="s">
        <v>51</v>
      </c>
      <c r="H218" s="56" t="s">
        <v>13</v>
      </c>
      <c r="I218" s="55" t="s">
        <v>51</v>
      </c>
      <c r="J218" s="56" t="s">
        <v>13</v>
      </c>
    </row>
    <row r="219" spans="1:10">
      <c r="A219" s="55" t="s">
        <v>52</v>
      </c>
      <c r="B219" s="56" t="s">
        <v>13</v>
      </c>
      <c r="C219" s="55" t="s">
        <v>52</v>
      </c>
      <c r="D219" s="56" t="s">
        <v>13</v>
      </c>
      <c r="E219" s="55" t="s">
        <v>52</v>
      </c>
      <c r="F219" s="56" t="s">
        <v>13</v>
      </c>
      <c r="G219" s="55" t="s">
        <v>52</v>
      </c>
      <c r="H219" s="56" t="s">
        <v>13</v>
      </c>
      <c r="I219" s="55" t="s">
        <v>52</v>
      </c>
      <c r="J219" s="56" t="s">
        <v>13</v>
      </c>
    </row>
    <row r="220" spans="1:10">
      <c r="A220" s="55" t="s">
        <v>53</v>
      </c>
      <c r="B220" s="56" t="s">
        <v>13</v>
      </c>
      <c r="C220" s="55" t="s">
        <v>53</v>
      </c>
      <c r="D220" s="56" t="s">
        <v>13</v>
      </c>
      <c r="E220" s="55" t="s">
        <v>53</v>
      </c>
      <c r="F220" s="56" t="s">
        <v>13</v>
      </c>
      <c r="G220" s="55" t="s">
        <v>53</v>
      </c>
      <c r="H220" s="56" t="s">
        <v>13</v>
      </c>
      <c r="I220" s="55" t="s">
        <v>53</v>
      </c>
      <c r="J220" s="56" t="s">
        <v>13</v>
      </c>
    </row>
    <row r="222" spans="1:10">
      <c r="A222" s="57" t="s">
        <v>14</v>
      </c>
      <c r="B222" s="58"/>
      <c r="C222" s="57" t="s">
        <v>14</v>
      </c>
      <c r="D222" s="58"/>
      <c r="E222" s="57" t="s">
        <v>14</v>
      </c>
      <c r="F222" s="58"/>
      <c r="G222" s="57" t="s">
        <v>14</v>
      </c>
      <c r="H222" s="58"/>
      <c r="I222" s="57" t="s">
        <v>14</v>
      </c>
      <c r="J222" s="58"/>
    </row>
    <row r="223" spans="1:10">
      <c r="A223" s="57" t="s">
        <v>78</v>
      </c>
      <c r="B223" s="58" t="s">
        <v>12</v>
      </c>
      <c r="C223" s="57" t="s">
        <v>79</v>
      </c>
      <c r="D223" s="58" t="s">
        <v>12</v>
      </c>
      <c r="E223" s="57" t="s">
        <v>80</v>
      </c>
      <c r="F223" s="58" t="s">
        <v>12</v>
      </c>
      <c r="G223" s="57" t="s">
        <v>81</v>
      </c>
      <c r="H223" s="58" t="s">
        <v>12</v>
      </c>
      <c r="I223" s="57" t="s">
        <v>82</v>
      </c>
      <c r="J223" s="58" t="s">
        <v>12</v>
      </c>
    </row>
    <row r="224" spans="1:10">
      <c r="A224" s="61" t="s">
        <v>149</v>
      </c>
      <c r="B224" s="62">
        <v>43</v>
      </c>
      <c r="C224" s="61" t="s">
        <v>151</v>
      </c>
      <c r="D224" s="62">
        <v>29</v>
      </c>
      <c r="E224" s="61" t="s">
        <v>152</v>
      </c>
      <c r="F224" s="62">
        <v>33</v>
      </c>
      <c r="G224" s="61" t="s">
        <v>154</v>
      </c>
      <c r="H224" s="62">
        <v>50</v>
      </c>
      <c r="I224" s="61" t="s">
        <v>157</v>
      </c>
      <c r="J224" s="62">
        <v>27</v>
      </c>
    </row>
    <row r="225" spans="1:10">
      <c r="A225" s="63" t="s">
        <v>11</v>
      </c>
      <c r="B225" s="64"/>
      <c r="C225" s="63" t="s">
        <v>11</v>
      </c>
      <c r="D225" s="64">
        <v>2</v>
      </c>
      <c r="E225" s="63" t="s">
        <v>11</v>
      </c>
      <c r="F225" s="64"/>
      <c r="G225" s="63" t="s">
        <v>11</v>
      </c>
      <c r="H225" s="64"/>
      <c r="I225" s="63" t="s">
        <v>11</v>
      </c>
      <c r="J225" s="64"/>
    </row>
    <row r="226" spans="1:10">
      <c r="A226" s="63" t="s">
        <v>104</v>
      </c>
      <c r="B226" s="64">
        <v>18</v>
      </c>
      <c r="C226" s="63" t="s">
        <v>150</v>
      </c>
      <c r="D226" s="64">
        <v>30</v>
      </c>
      <c r="E226" s="63" t="s">
        <v>153</v>
      </c>
      <c r="F226" s="64">
        <v>28</v>
      </c>
      <c r="G226" s="63" t="s">
        <v>155</v>
      </c>
      <c r="H226" s="64">
        <v>6</v>
      </c>
      <c r="I226" s="63" t="s">
        <v>158</v>
      </c>
      <c r="J226" s="64">
        <v>12</v>
      </c>
    </row>
    <row r="227" spans="1:10">
      <c r="A227" s="59" t="s">
        <v>15</v>
      </c>
      <c r="B227" s="60">
        <v>61</v>
      </c>
      <c r="C227" s="59" t="s">
        <v>15</v>
      </c>
      <c r="D227" s="60">
        <v>61</v>
      </c>
      <c r="E227" s="59" t="s">
        <v>15</v>
      </c>
      <c r="F227" s="60">
        <v>61</v>
      </c>
      <c r="G227" s="63" t="s">
        <v>156</v>
      </c>
      <c r="H227" s="64">
        <v>5</v>
      </c>
      <c r="I227" s="63" t="s">
        <v>181</v>
      </c>
      <c r="J227" s="64">
        <v>22</v>
      </c>
    </row>
    <row r="228" spans="1:10" ht="15">
      <c r="D228"/>
      <c r="G228" s="59" t="s">
        <v>15</v>
      </c>
      <c r="H228" s="60">
        <v>61</v>
      </c>
      <c r="I228" s="59" t="s">
        <v>15</v>
      </c>
      <c r="J228" s="60">
        <v>61</v>
      </c>
    </row>
    <row r="238" spans="1:10">
      <c r="D238" s="10"/>
    </row>
    <row r="239" spans="1:10" ht="15">
      <c r="A239"/>
      <c r="B239"/>
      <c r="C239" s="55" t="s">
        <v>10</v>
      </c>
      <c r="D239" s="56" t="s">
        <v>13</v>
      </c>
      <c r="E239" s="55" t="s">
        <v>10</v>
      </c>
      <c r="F239" s="56" t="s">
        <v>13</v>
      </c>
      <c r="G239" s="55" t="s">
        <v>10</v>
      </c>
      <c r="H239" s="56" t="s">
        <v>13</v>
      </c>
      <c r="I239" s="55" t="s">
        <v>10</v>
      </c>
      <c r="J239" s="56" t="s">
        <v>13</v>
      </c>
    </row>
    <row r="240" spans="1:10">
      <c r="A240" s="55" t="s">
        <v>10</v>
      </c>
      <c r="B240" s="56" t="s">
        <v>13</v>
      </c>
      <c r="C240" s="55" t="s">
        <v>0</v>
      </c>
      <c r="D240" s="56" t="s">
        <v>13</v>
      </c>
      <c r="E240" s="55" t="s">
        <v>1</v>
      </c>
      <c r="F240" s="56" t="s">
        <v>13</v>
      </c>
      <c r="G240" s="55" t="s">
        <v>2</v>
      </c>
      <c r="H240" s="56" t="s">
        <v>13</v>
      </c>
      <c r="I240" s="55" t="s">
        <v>3</v>
      </c>
      <c r="J240" s="56" t="s">
        <v>13</v>
      </c>
    </row>
    <row r="241" spans="1:10">
      <c r="A241" s="55" t="s">
        <v>44</v>
      </c>
      <c r="B241" s="56" t="s">
        <v>13</v>
      </c>
      <c r="C241" s="55" t="s">
        <v>44</v>
      </c>
      <c r="D241" s="56" t="s">
        <v>13</v>
      </c>
      <c r="E241" s="55" t="s">
        <v>44</v>
      </c>
      <c r="F241" s="56" t="s">
        <v>13</v>
      </c>
      <c r="G241" s="55" t="s">
        <v>44</v>
      </c>
      <c r="H241" s="56" t="s">
        <v>13</v>
      </c>
      <c r="I241" s="55" t="s">
        <v>44</v>
      </c>
      <c r="J241" s="56" t="s">
        <v>13</v>
      </c>
    </row>
    <row r="242" spans="1:10">
      <c r="A242" s="55" t="s">
        <v>45</v>
      </c>
      <c r="B242" s="56" t="s">
        <v>13</v>
      </c>
      <c r="C242" s="55" t="s">
        <v>45</v>
      </c>
      <c r="D242" s="56" t="s">
        <v>13</v>
      </c>
      <c r="E242" s="55" t="s">
        <v>45</v>
      </c>
      <c r="F242" s="56" t="s">
        <v>13</v>
      </c>
      <c r="G242" s="55" t="s">
        <v>45</v>
      </c>
      <c r="H242" s="56" t="s">
        <v>13</v>
      </c>
      <c r="I242" s="55" t="s">
        <v>45</v>
      </c>
      <c r="J242" s="56" t="s">
        <v>13</v>
      </c>
    </row>
    <row r="243" spans="1:10">
      <c r="A243" s="55" t="s">
        <v>46</v>
      </c>
      <c r="B243" s="56" t="s">
        <v>13</v>
      </c>
      <c r="C243" s="55" t="s">
        <v>46</v>
      </c>
      <c r="D243" s="56" t="s">
        <v>13</v>
      </c>
      <c r="E243" s="55" t="s">
        <v>46</v>
      </c>
      <c r="F243" s="56" t="s">
        <v>13</v>
      </c>
      <c r="G243" s="55" t="s">
        <v>46</v>
      </c>
      <c r="H243" s="56" t="s">
        <v>13</v>
      </c>
      <c r="I243" s="55" t="s">
        <v>46</v>
      </c>
      <c r="J243" s="56" t="s">
        <v>13</v>
      </c>
    </row>
    <row r="244" spans="1:10">
      <c r="A244" s="55" t="s">
        <v>47</v>
      </c>
      <c r="B244" s="56" t="s">
        <v>13</v>
      </c>
      <c r="C244" s="55" t="s">
        <v>47</v>
      </c>
      <c r="D244" s="56" t="s">
        <v>13</v>
      </c>
      <c r="E244" s="55" t="s">
        <v>47</v>
      </c>
      <c r="F244" s="56" t="s">
        <v>13</v>
      </c>
      <c r="G244" s="55" t="s">
        <v>47</v>
      </c>
      <c r="H244" s="56" t="s">
        <v>13</v>
      </c>
      <c r="I244" s="55" t="s">
        <v>47</v>
      </c>
      <c r="J244" s="56" t="s">
        <v>13</v>
      </c>
    </row>
    <row r="245" spans="1:10">
      <c r="A245" s="55" t="s">
        <v>48</v>
      </c>
      <c r="B245" s="56" t="s">
        <v>13</v>
      </c>
      <c r="C245" s="55" t="s">
        <v>48</v>
      </c>
      <c r="D245" s="56" t="s">
        <v>13</v>
      </c>
      <c r="E245" s="55" t="s">
        <v>48</v>
      </c>
      <c r="F245" s="56" t="s">
        <v>13</v>
      </c>
      <c r="G245" s="55" t="s">
        <v>48</v>
      </c>
      <c r="H245" s="56" t="s">
        <v>13</v>
      </c>
      <c r="I245" s="55" t="s">
        <v>48</v>
      </c>
      <c r="J245" s="56" t="s">
        <v>13</v>
      </c>
    </row>
    <row r="246" spans="1:10">
      <c r="A246" s="55" t="s">
        <v>49</v>
      </c>
      <c r="B246" s="56" t="s">
        <v>13</v>
      </c>
      <c r="C246" s="55" t="s">
        <v>49</v>
      </c>
      <c r="D246" s="56" t="s">
        <v>13</v>
      </c>
      <c r="E246" s="55" t="s">
        <v>49</v>
      </c>
      <c r="F246" s="56" t="s">
        <v>13</v>
      </c>
      <c r="G246" s="55" t="s">
        <v>49</v>
      </c>
      <c r="H246" s="56" t="s">
        <v>13</v>
      </c>
      <c r="I246" s="55" t="s">
        <v>49</v>
      </c>
      <c r="J246" s="56" t="s">
        <v>13</v>
      </c>
    </row>
    <row r="247" spans="1:10">
      <c r="A247" s="55" t="s">
        <v>50</v>
      </c>
      <c r="B247" s="56" t="s">
        <v>13</v>
      </c>
      <c r="C247" s="55" t="s">
        <v>50</v>
      </c>
      <c r="D247" s="56" t="s">
        <v>13</v>
      </c>
      <c r="E247" s="55" t="s">
        <v>50</v>
      </c>
      <c r="F247" s="56" t="s">
        <v>13</v>
      </c>
      <c r="G247" s="55" t="s">
        <v>50</v>
      </c>
      <c r="H247" s="56" t="s">
        <v>13</v>
      </c>
      <c r="I247" s="55" t="s">
        <v>50</v>
      </c>
      <c r="J247" s="56" t="s">
        <v>13</v>
      </c>
    </row>
    <row r="248" spans="1:10">
      <c r="A248" s="55" t="s">
        <v>51</v>
      </c>
      <c r="B248" s="56" t="s">
        <v>13</v>
      </c>
      <c r="C248" s="55" t="s">
        <v>51</v>
      </c>
      <c r="D248" s="56" t="s">
        <v>13</v>
      </c>
      <c r="E248" s="55" t="s">
        <v>51</v>
      </c>
      <c r="F248" s="56" t="s">
        <v>13</v>
      </c>
      <c r="G248" s="55" t="s">
        <v>51</v>
      </c>
      <c r="H248" s="56" t="s">
        <v>13</v>
      </c>
      <c r="I248" s="55" t="s">
        <v>51</v>
      </c>
      <c r="J248" s="56" t="s">
        <v>13</v>
      </c>
    </row>
    <row r="249" spans="1:10">
      <c r="A249" s="55" t="s">
        <v>52</v>
      </c>
      <c r="B249" s="56" t="s">
        <v>13</v>
      </c>
      <c r="C249" s="55" t="s">
        <v>52</v>
      </c>
      <c r="D249" s="56" t="s">
        <v>13</v>
      </c>
      <c r="E249" s="55" t="s">
        <v>52</v>
      </c>
      <c r="F249" s="56" t="s">
        <v>13</v>
      </c>
      <c r="G249" s="55" t="s">
        <v>52</v>
      </c>
      <c r="H249" s="56" t="s">
        <v>13</v>
      </c>
      <c r="I249" s="55" t="s">
        <v>52</v>
      </c>
      <c r="J249" s="56" t="s">
        <v>13</v>
      </c>
    </row>
    <row r="250" spans="1:10">
      <c r="A250" s="55" t="s">
        <v>53</v>
      </c>
      <c r="B250" s="56" t="s">
        <v>13</v>
      </c>
      <c r="C250" s="55" t="s">
        <v>53</v>
      </c>
      <c r="D250" s="56" t="s">
        <v>13</v>
      </c>
      <c r="E250" s="55" t="s">
        <v>53</v>
      </c>
      <c r="F250" s="56" t="s">
        <v>13</v>
      </c>
      <c r="G250" s="55" t="s">
        <v>53</v>
      </c>
      <c r="H250" s="56" t="s">
        <v>13</v>
      </c>
      <c r="I250" s="55" t="s">
        <v>53</v>
      </c>
      <c r="J250" s="56" t="s">
        <v>13</v>
      </c>
    </row>
    <row r="252" spans="1:10">
      <c r="A252" s="57" t="s">
        <v>14</v>
      </c>
      <c r="B252" s="58"/>
      <c r="C252" s="57" t="s">
        <v>14</v>
      </c>
      <c r="D252" s="58"/>
      <c r="E252" s="57" t="s">
        <v>14</v>
      </c>
      <c r="F252" s="58"/>
      <c r="G252" s="57" t="s">
        <v>14</v>
      </c>
      <c r="H252" s="58"/>
      <c r="I252" s="57" t="s">
        <v>14</v>
      </c>
      <c r="J252" s="58"/>
    </row>
    <row r="253" spans="1:10">
      <c r="A253" s="57" t="s">
        <v>0</v>
      </c>
      <c r="B253" s="58" t="s">
        <v>12</v>
      </c>
      <c r="C253" s="57" t="s">
        <v>1</v>
      </c>
      <c r="D253" s="58" t="s">
        <v>12</v>
      </c>
      <c r="E253" s="57" t="s">
        <v>2</v>
      </c>
      <c r="F253" s="58" t="s">
        <v>12</v>
      </c>
      <c r="G253" s="57" t="s">
        <v>3</v>
      </c>
      <c r="H253" s="58" t="s">
        <v>12</v>
      </c>
      <c r="I253" s="57" t="s">
        <v>4</v>
      </c>
      <c r="J253" s="58" t="s">
        <v>12</v>
      </c>
    </row>
    <row r="254" spans="1:10">
      <c r="A254" s="61" t="s">
        <v>11</v>
      </c>
      <c r="B254" s="62">
        <v>61</v>
      </c>
      <c r="C254" s="61" t="s">
        <v>11</v>
      </c>
      <c r="D254" s="62">
        <v>61</v>
      </c>
      <c r="E254" s="61" t="s">
        <v>11</v>
      </c>
      <c r="F254" s="62">
        <v>61</v>
      </c>
      <c r="G254" s="61" t="s">
        <v>11</v>
      </c>
      <c r="H254" s="62">
        <v>61</v>
      </c>
      <c r="I254" s="61" t="s">
        <v>11</v>
      </c>
      <c r="J254" s="62">
        <v>61</v>
      </c>
    </row>
    <row r="255" spans="1:10">
      <c r="A255" s="59" t="s">
        <v>15</v>
      </c>
      <c r="B255" s="60">
        <v>61</v>
      </c>
      <c r="C255" s="59" t="s">
        <v>15</v>
      </c>
      <c r="D255" s="60">
        <v>61</v>
      </c>
      <c r="E255" s="59" t="s">
        <v>15</v>
      </c>
      <c r="F255" s="60">
        <v>61</v>
      </c>
      <c r="G255" s="59" t="s">
        <v>15</v>
      </c>
      <c r="H255" s="60">
        <v>61</v>
      </c>
      <c r="I255" s="59" t="s">
        <v>15</v>
      </c>
      <c r="J255" s="60">
        <v>61</v>
      </c>
    </row>
    <row r="256" spans="1:10" ht="15">
      <c r="A256"/>
      <c r="B256"/>
      <c r="C256"/>
      <c r="D256"/>
      <c r="E256"/>
      <c r="F256"/>
      <c r="G256"/>
      <c r="H256"/>
      <c r="I256"/>
      <c r="J256"/>
    </row>
    <row r="257" spans="1:10" ht="15">
      <c r="A257"/>
      <c r="B257"/>
      <c r="C257"/>
      <c r="D257"/>
      <c r="E257"/>
      <c r="F257"/>
      <c r="G257"/>
      <c r="H257"/>
    </row>
    <row r="258" spans="1:10" ht="15">
      <c r="C258"/>
      <c r="D258"/>
      <c r="E258"/>
      <c r="F258"/>
      <c r="G258"/>
      <c r="H258"/>
    </row>
    <row r="259" spans="1:10" ht="15">
      <c r="E259"/>
      <c r="F259"/>
      <c r="G259"/>
      <c r="H259"/>
    </row>
    <row r="260" spans="1:10" ht="15">
      <c r="E260"/>
      <c r="F260"/>
    </row>
    <row r="261" spans="1:10" ht="15">
      <c r="E261"/>
      <c r="F261"/>
    </row>
    <row r="262" spans="1:10" ht="15">
      <c r="E262"/>
      <c r="F262"/>
    </row>
    <row r="263" spans="1:10" ht="15">
      <c r="E263"/>
      <c r="F263"/>
    </row>
    <row r="264" spans="1:10" ht="15">
      <c r="E264"/>
      <c r="F264"/>
    </row>
    <row r="265" spans="1:10" ht="15">
      <c r="E265"/>
      <c r="F265"/>
    </row>
    <row r="266" spans="1:10" ht="15">
      <c r="E266"/>
      <c r="F266"/>
    </row>
    <row r="267" spans="1:10" ht="15">
      <c r="E267"/>
      <c r="F267"/>
    </row>
    <row r="268" spans="1:10" ht="15">
      <c r="D268" s="10"/>
      <c r="E268"/>
      <c r="F268"/>
    </row>
    <row r="269" spans="1:10">
      <c r="A269" s="55" t="s">
        <v>10</v>
      </c>
      <c r="B269" s="56" t="s">
        <v>13</v>
      </c>
      <c r="C269" s="55" t="s">
        <v>10</v>
      </c>
      <c r="D269" s="56" t="s">
        <v>13</v>
      </c>
      <c r="E269" s="55" t="s">
        <v>10</v>
      </c>
      <c r="F269" s="56" t="s">
        <v>13</v>
      </c>
      <c r="G269" s="55" t="s">
        <v>10</v>
      </c>
      <c r="H269" s="56" t="s">
        <v>13</v>
      </c>
      <c r="I269" s="55" t="s">
        <v>10</v>
      </c>
      <c r="J269" s="56" t="s">
        <v>13</v>
      </c>
    </row>
    <row r="270" spans="1:10">
      <c r="A270" s="55" t="s">
        <v>4</v>
      </c>
      <c r="B270" s="56" t="s">
        <v>13</v>
      </c>
      <c r="C270" s="55" t="s">
        <v>5</v>
      </c>
      <c r="D270" s="56" t="s">
        <v>13</v>
      </c>
      <c r="E270" s="55" t="s">
        <v>6</v>
      </c>
      <c r="F270" s="56" t="s">
        <v>13</v>
      </c>
      <c r="G270" s="55" t="s">
        <v>7</v>
      </c>
      <c r="H270" s="56" t="s">
        <v>13</v>
      </c>
      <c r="I270" s="55" t="s">
        <v>8</v>
      </c>
      <c r="J270" s="56" t="s">
        <v>13</v>
      </c>
    </row>
    <row r="271" spans="1:10">
      <c r="A271" s="55" t="s">
        <v>44</v>
      </c>
      <c r="B271" s="56" t="s">
        <v>13</v>
      </c>
      <c r="C271" s="55" t="s">
        <v>44</v>
      </c>
      <c r="D271" s="56" t="s">
        <v>13</v>
      </c>
      <c r="E271" s="55" t="s">
        <v>44</v>
      </c>
      <c r="F271" s="56" t="s">
        <v>13</v>
      </c>
      <c r="G271" s="55" t="s">
        <v>44</v>
      </c>
      <c r="H271" s="56" t="s">
        <v>13</v>
      </c>
      <c r="I271" s="55" t="s">
        <v>44</v>
      </c>
      <c r="J271" s="56" t="s">
        <v>13</v>
      </c>
    </row>
    <row r="272" spans="1:10">
      <c r="A272" s="55" t="s">
        <v>45</v>
      </c>
      <c r="B272" s="56" t="s">
        <v>13</v>
      </c>
      <c r="C272" s="55" t="s">
        <v>45</v>
      </c>
      <c r="D272" s="56" t="s">
        <v>13</v>
      </c>
      <c r="E272" s="55" t="s">
        <v>45</v>
      </c>
      <c r="F272" s="56" t="s">
        <v>13</v>
      </c>
      <c r="G272" s="55" t="s">
        <v>45</v>
      </c>
      <c r="H272" s="56" t="s">
        <v>13</v>
      </c>
      <c r="I272" s="55" t="s">
        <v>45</v>
      </c>
      <c r="J272" s="56" t="s">
        <v>13</v>
      </c>
    </row>
    <row r="273" spans="1:10">
      <c r="A273" s="55" t="s">
        <v>46</v>
      </c>
      <c r="B273" s="56" t="s">
        <v>13</v>
      </c>
      <c r="C273" s="55" t="s">
        <v>46</v>
      </c>
      <c r="D273" s="56" t="s">
        <v>13</v>
      </c>
      <c r="E273" s="55" t="s">
        <v>46</v>
      </c>
      <c r="F273" s="56" t="s">
        <v>13</v>
      </c>
      <c r="G273" s="55" t="s">
        <v>46</v>
      </c>
      <c r="H273" s="56" t="s">
        <v>13</v>
      </c>
      <c r="I273" s="55" t="s">
        <v>46</v>
      </c>
      <c r="J273" s="56" t="s">
        <v>13</v>
      </c>
    </row>
    <row r="274" spans="1:10">
      <c r="A274" s="55" t="s">
        <v>47</v>
      </c>
      <c r="B274" s="56" t="s">
        <v>13</v>
      </c>
      <c r="C274" s="55" t="s">
        <v>47</v>
      </c>
      <c r="D274" s="56" t="s">
        <v>13</v>
      </c>
      <c r="E274" s="55" t="s">
        <v>47</v>
      </c>
      <c r="F274" s="56" t="s">
        <v>13</v>
      </c>
      <c r="G274" s="55" t="s">
        <v>47</v>
      </c>
      <c r="H274" s="56" t="s">
        <v>13</v>
      </c>
      <c r="I274" s="55" t="s">
        <v>47</v>
      </c>
      <c r="J274" s="56" t="s">
        <v>13</v>
      </c>
    </row>
    <row r="275" spans="1:10">
      <c r="A275" s="55" t="s">
        <v>48</v>
      </c>
      <c r="B275" s="56" t="s">
        <v>13</v>
      </c>
      <c r="C275" s="55" t="s">
        <v>48</v>
      </c>
      <c r="D275" s="56" t="s">
        <v>13</v>
      </c>
      <c r="E275" s="55" t="s">
        <v>48</v>
      </c>
      <c r="F275" s="56" t="s">
        <v>13</v>
      </c>
      <c r="G275" s="55" t="s">
        <v>48</v>
      </c>
      <c r="H275" s="56" t="s">
        <v>13</v>
      </c>
      <c r="I275" s="55" t="s">
        <v>48</v>
      </c>
      <c r="J275" s="56" t="s">
        <v>13</v>
      </c>
    </row>
    <row r="276" spans="1:10">
      <c r="A276" s="55" t="s">
        <v>49</v>
      </c>
      <c r="B276" s="56" t="s">
        <v>13</v>
      </c>
      <c r="C276" s="55" t="s">
        <v>49</v>
      </c>
      <c r="D276" s="56" t="s">
        <v>13</v>
      </c>
      <c r="E276" s="55" t="s">
        <v>49</v>
      </c>
      <c r="F276" s="56" t="s">
        <v>13</v>
      </c>
      <c r="G276" s="55" t="s">
        <v>49</v>
      </c>
      <c r="H276" s="56" t="s">
        <v>13</v>
      </c>
      <c r="I276" s="55" t="s">
        <v>49</v>
      </c>
      <c r="J276" s="56" t="s">
        <v>13</v>
      </c>
    </row>
    <row r="277" spans="1:10">
      <c r="A277" s="55" t="s">
        <v>50</v>
      </c>
      <c r="B277" s="56" t="s">
        <v>13</v>
      </c>
      <c r="C277" s="55" t="s">
        <v>50</v>
      </c>
      <c r="D277" s="56" t="s">
        <v>13</v>
      </c>
      <c r="E277" s="55" t="s">
        <v>50</v>
      </c>
      <c r="F277" s="56" t="s">
        <v>13</v>
      </c>
      <c r="G277" s="55" t="s">
        <v>50</v>
      </c>
      <c r="H277" s="56" t="s">
        <v>13</v>
      </c>
      <c r="I277" s="55" t="s">
        <v>50</v>
      </c>
      <c r="J277" s="56" t="s">
        <v>13</v>
      </c>
    </row>
    <row r="278" spans="1:10">
      <c r="A278" s="55" t="s">
        <v>51</v>
      </c>
      <c r="B278" s="56" t="s">
        <v>13</v>
      </c>
      <c r="C278" s="55" t="s">
        <v>51</v>
      </c>
      <c r="D278" s="56" t="s">
        <v>13</v>
      </c>
      <c r="E278" s="55" t="s">
        <v>51</v>
      </c>
      <c r="F278" s="56" t="s">
        <v>13</v>
      </c>
      <c r="G278" s="55" t="s">
        <v>51</v>
      </c>
      <c r="H278" s="56" t="s">
        <v>13</v>
      </c>
      <c r="I278" s="55" t="s">
        <v>51</v>
      </c>
      <c r="J278" s="56" t="s">
        <v>13</v>
      </c>
    </row>
    <row r="279" spans="1:10">
      <c r="A279" s="55" t="s">
        <v>52</v>
      </c>
      <c r="B279" s="56" t="s">
        <v>13</v>
      </c>
      <c r="C279" s="55" t="s">
        <v>52</v>
      </c>
      <c r="D279" s="56" t="s">
        <v>13</v>
      </c>
      <c r="E279" s="55" t="s">
        <v>52</v>
      </c>
      <c r="F279" s="56" t="s">
        <v>13</v>
      </c>
      <c r="G279" s="55" t="s">
        <v>52</v>
      </c>
      <c r="H279" s="56" t="s">
        <v>13</v>
      </c>
      <c r="I279" s="55" t="s">
        <v>52</v>
      </c>
      <c r="J279" s="56" t="s">
        <v>13</v>
      </c>
    </row>
    <row r="280" spans="1:10">
      <c r="A280" s="55" t="s">
        <v>53</v>
      </c>
      <c r="B280" s="56" t="s">
        <v>13</v>
      </c>
      <c r="C280" s="55" t="s">
        <v>53</v>
      </c>
      <c r="D280" s="56" t="s">
        <v>13</v>
      </c>
      <c r="E280" s="55" t="s">
        <v>53</v>
      </c>
      <c r="F280" s="56" t="s">
        <v>13</v>
      </c>
      <c r="G280" s="55" t="s">
        <v>53</v>
      </c>
      <c r="H280" s="56" t="s">
        <v>13</v>
      </c>
      <c r="I280" s="55" t="s">
        <v>53</v>
      </c>
      <c r="J280" s="56" t="s">
        <v>13</v>
      </c>
    </row>
    <row r="282" spans="1:10">
      <c r="A282" s="57" t="s">
        <v>14</v>
      </c>
      <c r="B282" s="58"/>
      <c r="C282" s="57" t="s">
        <v>14</v>
      </c>
      <c r="D282" s="58"/>
      <c r="E282" s="57" t="s">
        <v>14</v>
      </c>
      <c r="F282" s="58"/>
      <c r="G282" s="57" t="s">
        <v>14</v>
      </c>
      <c r="H282" s="58"/>
      <c r="I282" s="57" t="s">
        <v>14</v>
      </c>
      <c r="J282" s="58"/>
    </row>
    <row r="283" spans="1:10">
      <c r="A283" s="57" t="s">
        <v>5</v>
      </c>
      <c r="B283" s="58" t="s">
        <v>12</v>
      </c>
      <c r="C283" s="57" t="s">
        <v>6</v>
      </c>
      <c r="D283" s="58" t="s">
        <v>12</v>
      </c>
      <c r="E283" s="57" t="s">
        <v>7</v>
      </c>
      <c r="F283" s="58" t="s">
        <v>12</v>
      </c>
      <c r="G283" s="57" t="s">
        <v>8</v>
      </c>
      <c r="H283" s="58" t="s">
        <v>12</v>
      </c>
      <c r="I283" s="57" t="s">
        <v>9</v>
      </c>
      <c r="J283" s="58" t="s">
        <v>12</v>
      </c>
    </row>
    <row r="284" spans="1:10">
      <c r="A284" s="61" t="s">
        <v>11</v>
      </c>
      <c r="B284" s="62">
        <v>61</v>
      </c>
      <c r="C284" s="61" t="s">
        <v>11</v>
      </c>
      <c r="D284" s="62">
        <v>61</v>
      </c>
      <c r="E284" s="61" t="s">
        <v>11</v>
      </c>
      <c r="F284" s="62">
        <v>61</v>
      </c>
      <c r="G284" s="61" t="s">
        <v>11</v>
      </c>
      <c r="H284" s="62">
        <v>61</v>
      </c>
      <c r="I284" s="61" t="s">
        <v>11</v>
      </c>
      <c r="J284" s="62">
        <v>61</v>
      </c>
    </row>
    <row r="285" spans="1:10">
      <c r="A285" s="59" t="s">
        <v>15</v>
      </c>
      <c r="B285" s="60">
        <v>61</v>
      </c>
      <c r="C285" s="59" t="s">
        <v>15</v>
      </c>
      <c r="D285" s="60">
        <v>61</v>
      </c>
      <c r="E285" s="59" t="s">
        <v>15</v>
      </c>
      <c r="F285" s="60">
        <v>61</v>
      </c>
      <c r="G285" s="59" t="s">
        <v>15</v>
      </c>
      <c r="H285" s="60">
        <v>61</v>
      </c>
      <c r="I285" s="59" t="s">
        <v>15</v>
      </c>
      <c r="J285" s="60">
        <v>61</v>
      </c>
    </row>
    <row r="286" spans="1:10" ht="15">
      <c r="D286"/>
    </row>
    <row r="287" spans="1:10" ht="15">
      <c r="D287"/>
    </row>
    <row r="288" spans="1:10" ht="15">
      <c r="D288"/>
    </row>
    <row r="298" spans="1:10">
      <c r="D298" s="10"/>
    </row>
    <row r="300" spans="1:10">
      <c r="A300" s="10"/>
      <c r="B300" s="10"/>
      <c r="C300" s="10"/>
      <c r="D300" s="10"/>
      <c r="E300" s="10"/>
      <c r="F300" s="10"/>
      <c r="G300" s="10"/>
      <c r="H300" s="10"/>
      <c r="I300" s="10"/>
      <c r="J300" s="10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5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2"/>
  <dimension ref="A1:V104"/>
  <sheetViews>
    <sheetView showGridLines="0" showRowColHeaders="0" workbookViewId="0">
      <pane xSplit="2" ySplit="4" topLeftCell="C68" activePane="bottomRight" state="frozen"/>
      <selection pane="topRight" activeCell="C1" sqref="C1"/>
      <selection pane="bottomLeft" activeCell="A5" sqref="A5"/>
      <selection pane="bottomRight" activeCell="D6" sqref="D6"/>
    </sheetView>
  </sheetViews>
  <sheetFormatPr defaultRowHeight="14.25"/>
  <cols>
    <col min="1" max="1" width="0.7109375" style="1" customWidth="1"/>
    <col min="2" max="2" width="36.28515625" style="1" customWidth="1"/>
    <col min="3" max="10" width="8.7109375" style="2" customWidth="1"/>
    <col min="11" max="20" width="8.7109375" style="1" customWidth="1"/>
    <col min="21" max="16384" width="9.140625" style="1"/>
  </cols>
  <sheetData>
    <row r="1" spans="1:22" ht="3.75" customHeight="1"/>
    <row r="2" spans="1:22" ht="25.5" customHeight="1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/>
    </row>
    <row r="3" spans="1:22" ht="37.5" customHeight="1"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0"/>
      <c r="V3" s="8"/>
    </row>
    <row r="4" spans="1:22" ht="3.75" customHeight="1" thickBot="1"/>
    <row r="5" spans="1:22" ht="23.25" thickBot="1">
      <c r="B5" s="7"/>
      <c r="C5" s="47" t="str">
        <f>Formulário!C5</f>
        <v>Masculino</v>
      </c>
      <c r="D5" s="47" t="str">
        <f>Formulário!D5</f>
        <v>Feminino</v>
      </c>
      <c r="E5" s="47" t="str">
        <f>Formulário!E5</f>
        <v>C</v>
      </c>
      <c r="F5" s="47" t="str">
        <f>Formulário!F5</f>
        <v>D</v>
      </c>
      <c r="G5" s="47" t="str">
        <f>Formulário!G5</f>
        <v>E</v>
      </c>
      <c r="H5" s="47" t="str">
        <f>Formulário!H5</f>
        <v>F</v>
      </c>
      <c r="I5" s="47" t="str">
        <f>Formulário!I5</f>
        <v>G</v>
      </c>
      <c r="J5" s="47" t="str">
        <f>Formulário!J5</f>
        <v>H</v>
      </c>
      <c r="K5" s="47" t="str">
        <f>Formulário!K5</f>
        <v>I</v>
      </c>
      <c r="L5" s="47" t="str">
        <f>Formulário!L5</f>
        <v>J</v>
      </c>
      <c r="M5" s="47" t="str">
        <f>Formulário!M5</f>
        <v>K</v>
      </c>
      <c r="N5" s="47" t="str">
        <f>Formulário!N5</f>
        <v>L</v>
      </c>
      <c r="O5" s="47" t="str">
        <f>Formulário!O5</f>
        <v>M</v>
      </c>
      <c r="P5" s="47" t="str">
        <f>Formulário!P5</f>
        <v>N</v>
      </c>
      <c r="Q5" s="47" t="str">
        <f>Formulário!Q5</f>
        <v>O</v>
      </c>
      <c r="R5" s="47" t="str">
        <f>Formulário!R5</f>
        <v>P</v>
      </c>
      <c r="S5" s="47" t="str">
        <f>Formulário!S5</f>
        <v>Q</v>
      </c>
      <c r="T5" s="48" t="str">
        <f>Formulário!T5</f>
        <v>R</v>
      </c>
    </row>
    <row r="6" spans="1:22">
      <c r="A6" s="1">
        <v>2</v>
      </c>
      <c r="B6" s="4" t="str">
        <f>Formulário!B6</f>
        <v>Sexo</v>
      </c>
      <c r="C6" s="49">
        <f>COUNTIF(Base!$B:$B,Totais!C5)</f>
        <v>30</v>
      </c>
      <c r="D6" s="50">
        <f>COUNTIF(Base!$B:$B,Totais!D5)</f>
        <v>31</v>
      </c>
      <c r="E6" s="51">
        <f>COUNTIF(Base!$B:$B,Totais!E5)</f>
        <v>0</v>
      </c>
      <c r="F6" s="50">
        <f>COUNTIF(Base!$B:$B,Totais!F5)</f>
        <v>0</v>
      </c>
      <c r="G6" s="52">
        <f>COUNTIF(Base!$B:$B,Totais!G5)</f>
        <v>0</v>
      </c>
      <c r="H6" s="53">
        <f>COUNTIF(Base!$B:$B,Totais!H5)</f>
        <v>0</v>
      </c>
      <c r="I6" s="52">
        <f>COUNTIF(Base!$B:$B,Totais!I5)</f>
        <v>0</v>
      </c>
      <c r="J6" s="53">
        <f>COUNTIF(Base!$B:$B,Totais!J5)</f>
        <v>0</v>
      </c>
      <c r="K6" s="52">
        <f>COUNTIF(Base!$B:$B,Totais!K5)</f>
        <v>0</v>
      </c>
      <c r="L6" s="53">
        <f>COUNTIF(Base!$B:$B,Totais!L5)</f>
        <v>0</v>
      </c>
      <c r="M6" s="52">
        <f>COUNTIF(Base!$B:$B,Totais!M5)</f>
        <v>0</v>
      </c>
      <c r="N6" s="53">
        <f>COUNTIF(Base!$B:$B,Totais!N5)</f>
        <v>0</v>
      </c>
      <c r="O6" s="52">
        <f>COUNTIF(Base!$B:$B,Totais!O5)</f>
        <v>0</v>
      </c>
      <c r="P6" s="53">
        <f>COUNTIF(Base!$B:$B,Totais!P5)</f>
        <v>0</v>
      </c>
      <c r="Q6" s="52">
        <f>COUNTIF(Base!$B:$B,Totais!Q5)</f>
        <v>0</v>
      </c>
      <c r="R6" s="53">
        <f>COUNTIF(Base!$B:$B,Totais!R5)</f>
        <v>0</v>
      </c>
      <c r="S6" s="52">
        <f>COUNTIF(Base!$B:$B,Totais!S5)</f>
        <v>0</v>
      </c>
      <c r="T6" s="54">
        <f>COUNTIF(Base!$B:$B,Totais!T5)</f>
        <v>0</v>
      </c>
    </row>
    <row r="7" spans="1:22" ht="22.5">
      <c r="B7" s="6"/>
      <c r="C7" s="47" t="str">
        <f>Formulário!C7</f>
        <v>Até 20 anos</v>
      </c>
      <c r="D7" s="47" t="str">
        <f>Formulário!D7</f>
        <v>De 21 à 30 anos</v>
      </c>
      <c r="E7" s="47" t="str">
        <f>Formulário!E7</f>
        <v>De 31 à 40 anos</v>
      </c>
      <c r="F7" s="47" t="str">
        <f>Formulário!F7</f>
        <v>De 41 à 50 anos</v>
      </c>
      <c r="G7" s="47" t="str">
        <f>Formulário!G7</f>
        <v>Acima de 51 ANOS</v>
      </c>
      <c r="H7" s="47" t="str">
        <f>Formulário!H7</f>
        <v>F</v>
      </c>
      <c r="I7" s="47" t="str">
        <f>Formulário!I7</f>
        <v>G</v>
      </c>
      <c r="J7" s="47" t="str">
        <f>Formulário!J7</f>
        <v>H</v>
      </c>
      <c r="K7" s="47" t="str">
        <f>Formulário!K7</f>
        <v>I</v>
      </c>
      <c r="L7" s="47" t="str">
        <f>Formulário!L7</f>
        <v>J</v>
      </c>
      <c r="M7" s="47" t="str">
        <f>Formulário!M7</f>
        <v>K</v>
      </c>
      <c r="N7" s="47" t="str">
        <f>Formulário!N7</f>
        <v>L</v>
      </c>
      <c r="O7" s="47" t="str">
        <f>Formulário!O7</f>
        <v>M</v>
      </c>
      <c r="P7" s="47" t="str">
        <f>Formulário!P7</f>
        <v>N</v>
      </c>
      <c r="Q7" s="47" t="str">
        <f>Formulário!Q7</f>
        <v>O</v>
      </c>
      <c r="R7" s="47" t="str">
        <f>Formulário!R7</f>
        <v>P</v>
      </c>
      <c r="S7" s="47" t="str">
        <f>Formulário!S7</f>
        <v>Q</v>
      </c>
      <c r="T7" s="48" t="str">
        <f>Formulário!T7</f>
        <v>R</v>
      </c>
    </row>
    <row r="8" spans="1:22">
      <c r="A8" s="1">
        <v>3</v>
      </c>
      <c r="B8" s="4" t="str">
        <f>Formulário!B8</f>
        <v>Faixa etária de idade</v>
      </c>
      <c r="C8" s="49">
        <f>COUNTIF(Base!$C:$C,Totais!C7)</f>
        <v>4</v>
      </c>
      <c r="D8" s="50">
        <f>COUNTIF(Base!$C:$C,Totais!D7)</f>
        <v>7</v>
      </c>
      <c r="E8" s="51">
        <f>COUNTIF(Base!$C:$C,Totais!E7)</f>
        <v>14</v>
      </c>
      <c r="F8" s="50">
        <f>COUNTIF(Base!$C:$C,Totais!F7)</f>
        <v>21</v>
      </c>
      <c r="G8" s="52">
        <f>COUNTIF(Base!$C:$C,Totais!G7)</f>
        <v>15</v>
      </c>
      <c r="H8" s="53">
        <f>COUNTIF(Base!$C:$C,Totais!H7)</f>
        <v>0</v>
      </c>
      <c r="I8" s="52">
        <f>COUNTIF(Base!$C:$C,Totais!I7)</f>
        <v>0</v>
      </c>
      <c r="J8" s="53">
        <f>COUNTIF(Base!$C:$C,Totais!J7)</f>
        <v>0</v>
      </c>
      <c r="K8" s="52">
        <f>COUNTIF(Base!$C:$C,Totais!K7)</f>
        <v>0</v>
      </c>
      <c r="L8" s="53">
        <f>COUNTIF(Base!$C:$C,Totais!L7)</f>
        <v>0</v>
      </c>
      <c r="M8" s="52">
        <f>COUNTIF(Base!$C:$C,Totais!M7)</f>
        <v>0</v>
      </c>
      <c r="N8" s="53">
        <f>COUNTIF(Base!$C:$C,Totais!N7)</f>
        <v>0</v>
      </c>
      <c r="O8" s="52">
        <f>COUNTIF(Base!$C:$C,Totais!O7)</f>
        <v>0</v>
      </c>
      <c r="P8" s="53">
        <f>COUNTIF(Base!$C:$C,Totais!P7)</f>
        <v>0</v>
      </c>
      <c r="Q8" s="52">
        <f>COUNTIF(Base!$C:$C,Totais!Q7)</f>
        <v>0</v>
      </c>
      <c r="R8" s="53">
        <f>COUNTIF(Base!$C:$C,Totais!R7)</f>
        <v>0</v>
      </c>
      <c r="S8" s="52">
        <f>COUNTIF(Base!$C:$C,Totais!S7)</f>
        <v>0</v>
      </c>
      <c r="T8" s="54">
        <f>COUNTIF(Base!$C:$C,Totais!T7)</f>
        <v>0</v>
      </c>
    </row>
    <row r="9" spans="1:22" ht="45">
      <c r="B9" s="6"/>
      <c r="C9" s="47" t="str">
        <f>Formulário!C9</f>
        <v>Ensino Fundamental</v>
      </c>
      <c r="D9" s="47" t="str">
        <f>Formulário!D9</f>
        <v>Ensino Médio (incompleto)</v>
      </c>
      <c r="E9" s="47" t="str">
        <f>Formulário!E9</f>
        <v>Ensino Médio (completo)</v>
      </c>
      <c r="F9" s="47" t="str">
        <f>Formulário!F9</f>
        <v>Ensino Superior (incompleto)</v>
      </c>
      <c r="G9" s="47" t="str">
        <f>Formulário!G9</f>
        <v>Ensino Superior (completo)</v>
      </c>
      <c r="H9" s="47" t="str">
        <f>Formulário!H9</f>
        <v>Pós-Graduação</v>
      </c>
      <c r="I9" s="47" t="str">
        <f>Formulário!I9</f>
        <v>G</v>
      </c>
      <c r="J9" s="47" t="str">
        <f>Formulário!J9</f>
        <v>H</v>
      </c>
      <c r="K9" s="47" t="str">
        <f>Formulário!K9</f>
        <v>I</v>
      </c>
      <c r="L9" s="47" t="str">
        <f>Formulário!L9</f>
        <v>J</v>
      </c>
      <c r="M9" s="47" t="str">
        <f>Formulário!M9</f>
        <v>K</v>
      </c>
      <c r="N9" s="47" t="str">
        <f>Formulário!N9</f>
        <v>L</v>
      </c>
      <c r="O9" s="47" t="str">
        <f>Formulário!O9</f>
        <v>M</v>
      </c>
      <c r="P9" s="47" t="str">
        <f>Formulário!P9</f>
        <v>N</v>
      </c>
      <c r="Q9" s="47" t="str">
        <f>Formulário!Q9</f>
        <v>O</v>
      </c>
      <c r="R9" s="47" t="str">
        <f>Formulário!R9</f>
        <v>P</v>
      </c>
      <c r="S9" s="47" t="str">
        <f>Formulário!S9</f>
        <v>Q</v>
      </c>
      <c r="T9" s="48" t="str">
        <f>Formulário!T9</f>
        <v>R</v>
      </c>
    </row>
    <row r="10" spans="1:22">
      <c r="A10" s="1">
        <v>4</v>
      </c>
      <c r="B10" s="4" t="str">
        <f>Formulário!B10</f>
        <v>Escolaridade</v>
      </c>
      <c r="C10" s="49">
        <f>COUNTIF(Base!$D:$D,Totais!C9)</f>
        <v>18</v>
      </c>
      <c r="D10" s="50">
        <f>COUNTIF(Base!$D:$D,Totais!D9)</f>
        <v>10</v>
      </c>
      <c r="E10" s="51">
        <f>COUNTIF(Base!$D:$D,Totais!E9)</f>
        <v>24</v>
      </c>
      <c r="F10" s="50">
        <f>COUNTIF(Base!$D:$D,Totais!F9)</f>
        <v>4</v>
      </c>
      <c r="G10" s="52">
        <f>COUNTIF(Base!$D:$D,Totais!G9)</f>
        <v>5</v>
      </c>
      <c r="H10" s="53">
        <f>COUNTIF(Base!$D:$D,Totais!H9)</f>
        <v>0</v>
      </c>
      <c r="I10" s="52">
        <f>COUNTIF(Base!$D:$D,Totais!I9)</f>
        <v>0</v>
      </c>
      <c r="J10" s="53">
        <f>COUNTIF(Base!$D:$D,Totais!J9)</f>
        <v>0</v>
      </c>
      <c r="K10" s="52">
        <f>COUNTIF(Base!$D:$D,Totais!K9)</f>
        <v>0</v>
      </c>
      <c r="L10" s="53">
        <f>COUNTIF(Base!$D:$D,Totais!L9)</f>
        <v>0</v>
      </c>
      <c r="M10" s="52">
        <f>COUNTIF(Base!$D:$D,Totais!M9)</f>
        <v>0</v>
      </c>
      <c r="N10" s="53">
        <f>COUNTIF(Base!$D:$D,Totais!N9)</f>
        <v>0</v>
      </c>
      <c r="O10" s="52">
        <f>COUNTIF(Base!$D:$D,Totais!O9)</f>
        <v>0</v>
      </c>
      <c r="P10" s="53">
        <f>COUNTIF(Base!$D:$D,Totais!P9)</f>
        <v>0</v>
      </c>
      <c r="Q10" s="52">
        <f>COUNTIF(Base!$D:$D,Totais!Q9)</f>
        <v>0</v>
      </c>
      <c r="R10" s="53">
        <f>COUNTIF(Base!$D:$D,Totais!R9)</f>
        <v>0</v>
      </c>
      <c r="S10" s="52">
        <f>COUNTIF(Base!$D:$D,Totais!S9)</f>
        <v>0</v>
      </c>
      <c r="T10" s="54">
        <f>COUNTIF(Base!$D:$D,Totais!T9)</f>
        <v>0</v>
      </c>
    </row>
    <row r="11" spans="1:22" ht="22.5">
      <c r="B11" s="6"/>
      <c r="C11" s="47" t="str">
        <f>Formulário!C11</f>
        <v>Até 1 ano</v>
      </c>
      <c r="D11" s="47" t="str">
        <f>Formulário!D11</f>
        <v>De 1 à 2 anos</v>
      </c>
      <c r="E11" s="47" t="str">
        <f>Formulário!E11</f>
        <v>De 2 à 4 anos</v>
      </c>
      <c r="F11" s="47" t="str">
        <f>Formulário!F11</f>
        <v>De 4 à 5 anos</v>
      </c>
      <c r="G11" s="47" t="str">
        <f>Formulário!G11</f>
        <v>Acima de 5 anos</v>
      </c>
      <c r="H11" s="47" t="str">
        <f>Formulário!H11</f>
        <v>F</v>
      </c>
      <c r="I11" s="47" t="str">
        <f>Formulário!I11</f>
        <v>G</v>
      </c>
      <c r="J11" s="47" t="str">
        <f>Formulário!J11</f>
        <v>H</v>
      </c>
      <c r="K11" s="47" t="str">
        <f>Formulário!K11</f>
        <v>I</v>
      </c>
      <c r="L11" s="47" t="str">
        <f>Formulário!L11</f>
        <v>J</v>
      </c>
      <c r="M11" s="47" t="str">
        <f>Formulário!M11</f>
        <v>K</v>
      </c>
      <c r="N11" s="47" t="str">
        <f>Formulário!N11</f>
        <v>L</v>
      </c>
      <c r="O11" s="47" t="str">
        <f>Formulário!O11</f>
        <v>M</v>
      </c>
      <c r="P11" s="47" t="str">
        <f>Formulário!P11</f>
        <v>N</v>
      </c>
      <c r="Q11" s="47" t="str">
        <f>Formulário!Q11</f>
        <v>O</v>
      </c>
      <c r="R11" s="47" t="str">
        <f>Formulário!R11</f>
        <v>P</v>
      </c>
      <c r="S11" s="47" t="str">
        <f>Formulário!S11</f>
        <v>Q</v>
      </c>
      <c r="T11" s="48" t="str">
        <f>Formulário!T11</f>
        <v>R</v>
      </c>
    </row>
    <row r="12" spans="1:22">
      <c r="A12" s="1">
        <v>5</v>
      </c>
      <c r="B12" s="4" t="str">
        <f>Formulário!B12</f>
        <v>Tempo de negócio</v>
      </c>
      <c r="C12" s="49">
        <f>COUNTIF(Base!$E:$E,Totais!C11)</f>
        <v>10</v>
      </c>
      <c r="D12" s="50">
        <f>COUNTIF(Base!$E:$E,Totais!D11)</f>
        <v>9</v>
      </c>
      <c r="E12" s="51">
        <f>COUNTIF(Base!$E:$E,Totais!E11)</f>
        <v>7</v>
      </c>
      <c r="F12" s="50">
        <f>COUNTIF(Base!$E:$E,Totais!F11)</f>
        <v>3</v>
      </c>
      <c r="G12" s="52">
        <f>COUNTIF(Base!$E:$E,Totais!G11)</f>
        <v>32</v>
      </c>
      <c r="H12" s="53">
        <f>COUNTIF(Base!$E:$E,Totais!H11)</f>
        <v>0</v>
      </c>
      <c r="I12" s="52">
        <f>COUNTIF(Base!$E:$E,Totais!I11)</f>
        <v>0</v>
      </c>
      <c r="J12" s="53">
        <f>COUNTIF(Base!$E:$E,Totais!J11)</f>
        <v>0</v>
      </c>
      <c r="K12" s="52">
        <f>COUNTIF(Base!$E:$E,Totais!K11)</f>
        <v>0</v>
      </c>
      <c r="L12" s="53">
        <f>COUNTIF(Base!$E:$E,Totais!L11)</f>
        <v>0</v>
      </c>
      <c r="M12" s="52">
        <f>COUNTIF(Base!$E:$E,Totais!M11)</f>
        <v>0</v>
      </c>
      <c r="N12" s="53">
        <f>COUNTIF(Base!$E:$E,Totais!N11)</f>
        <v>0</v>
      </c>
      <c r="O12" s="52">
        <f>COUNTIF(Base!$E:$E,Totais!O11)</f>
        <v>0</v>
      </c>
      <c r="P12" s="53">
        <f>COUNTIF(Base!$E:$E,Totais!P11)</f>
        <v>0</v>
      </c>
      <c r="Q12" s="52">
        <f>COUNTIF(Base!$E:$E,Totais!Q11)</f>
        <v>0</v>
      </c>
      <c r="R12" s="53">
        <f>COUNTIF(Base!$E:$E,Totais!R11)</f>
        <v>0</v>
      </c>
      <c r="S12" s="52">
        <f>COUNTIF(Base!$E:$E,Totais!S11)</f>
        <v>0</v>
      </c>
      <c r="T12" s="54">
        <f>COUNTIF(Base!$E:$E,Totais!T11)</f>
        <v>0</v>
      </c>
    </row>
    <row r="13" spans="1:22" ht="22.5">
      <c r="B13" s="6"/>
      <c r="C13" s="47" t="str">
        <f>Formulário!C13</f>
        <v>Necessidade</v>
      </c>
      <c r="D13" s="47" t="str">
        <f>Formulário!D13</f>
        <v>Oportunidade</v>
      </c>
      <c r="E13" s="47" t="str">
        <f>Formulário!E13</f>
        <v>C</v>
      </c>
      <c r="F13" s="47" t="str">
        <f>Formulário!F13</f>
        <v>D</v>
      </c>
      <c r="G13" s="47" t="str">
        <f>Formulário!G13</f>
        <v>E</v>
      </c>
      <c r="H13" s="47" t="str">
        <f>Formulário!H13</f>
        <v>F</v>
      </c>
      <c r="I13" s="47" t="str">
        <f>Formulário!I13</f>
        <v>G</v>
      </c>
      <c r="J13" s="47" t="str">
        <f>Formulário!J13</f>
        <v>H</v>
      </c>
      <c r="K13" s="47" t="str">
        <f>Formulário!K13</f>
        <v>I</v>
      </c>
      <c r="L13" s="47" t="str">
        <f>Formulário!L13</f>
        <v>J</v>
      </c>
      <c r="M13" s="47" t="str">
        <f>Formulário!M13</f>
        <v>K</v>
      </c>
      <c r="N13" s="47" t="str">
        <f>Formulário!N13</f>
        <v>L</v>
      </c>
      <c r="O13" s="47" t="str">
        <f>Formulário!O13</f>
        <v>M</v>
      </c>
      <c r="P13" s="47" t="str">
        <f>Formulário!P13</f>
        <v>N</v>
      </c>
      <c r="Q13" s="47" t="str">
        <f>Formulário!Q13</f>
        <v>O</v>
      </c>
      <c r="R13" s="47" t="str">
        <f>Formulário!R13</f>
        <v>P</v>
      </c>
      <c r="S13" s="47" t="str">
        <f>Formulário!S13</f>
        <v>Q</v>
      </c>
      <c r="T13" s="48" t="str">
        <f>Formulário!T13</f>
        <v>R</v>
      </c>
    </row>
    <row r="14" spans="1:22">
      <c r="A14" s="1">
        <v>6</v>
      </c>
      <c r="B14" s="4" t="str">
        <f>Formulário!B14</f>
        <v>Por que resolveu empreender</v>
      </c>
      <c r="C14" s="49">
        <f>COUNTIF(Base!$F:$F,Totais!C13)</f>
        <v>20</v>
      </c>
      <c r="D14" s="50">
        <f>COUNTIF(Base!$F:$F,Totais!D13)</f>
        <v>41</v>
      </c>
      <c r="E14" s="51">
        <f>COUNTIF(Base!$F:$F,Totais!E13)</f>
        <v>0</v>
      </c>
      <c r="F14" s="50">
        <f>COUNTIF(Base!$F:$F,Totais!F13)</f>
        <v>0</v>
      </c>
      <c r="G14" s="52">
        <f>COUNTIF(Base!$F:$F,Totais!G13)</f>
        <v>0</v>
      </c>
      <c r="H14" s="53">
        <f>COUNTIF(Base!$F:$F,Totais!H13)</f>
        <v>0</v>
      </c>
      <c r="I14" s="52">
        <f>COUNTIF(Base!$F:$F,Totais!I13)</f>
        <v>0</v>
      </c>
      <c r="J14" s="53">
        <f>COUNTIF(Base!$F:$F,Totais!J13)</f>
        <v>0</v>
      </c>
      <c r="K14" s="52">
        <f>COUNTIF(Base!$F:$F,Totais!K13)</f>
        <v>0</v>
      </c>
      <c r="L14" s="53">
        <f>COUNTIF(Base!$F:$F,Totais!L13)</f>
        <v>0</v>
      </c>
      <c r="M14" s="52">
        <f>COUNTIF(Base!$F:$F,Totais!M13)</f>
        <v>0</v>
      </c>
      <c r="N14" s="53">
        <f>COUNTIF(Base!$F:$F,Totais!N13)</f>
        <v>0</v>
      </c>
      <c r="O14" s="52">
        <f>COUNTIF(Base!$F:$F,Totais!O13)</f>
        <v>0</v>
      </c>
      <c r="P14" s="53">
        <f>COUNTIF(Base!$F:$F,Totais!P13)</f>
        <v>0</v>
      </c>
      <c r="Q14" s="52">
        <f>COUNTIF(Base!$F:$F,Totais!Q13)</f>
        <v>0</v>
      </c>
      <c r="R14" s="53">
        <f>COUNTIF(Base!$F:$F,Totais!R13)</f>
        <v>0</v>
      </c>
      <c r="S14" s="52">
        <f>COUNTIF(Base!$F:$F,Totais!S13)</f>
        <v>0</v>
      </c>
      <c r="T14" s="54">
        <f>COUNTIF(Base!$F:$F,Totais!T13)</f>
        <v>0</v>
      </c>
    </row>
    <row r="15" spans="1:22">
      <c r="B15" s="6"/>
      <c r="C15" s="47" t="str">
        <f>Formulário!C15</f>
        <v>Sim</v>
      </c>
      <c r="D15" s="47" t="str">
        <f>Formulário!D15</f>
        <v>Não</v>
      </c>
      <c r="E15" s="47" t="str">
        <f>Formulário!E15</f>
        <v>C</v>
      </c>
      <c r="F15" s="47" t="str">
        <f>Formulário!F15</f>
        <v>D</v>
      </c>
      <c r="G15" s="47" t="str">
        <f>Formulário!G15</f>
        <v>E</v>
      </c>
      <c r="H15" s="47" t="str">
        <f>Formulário!H15</f>
        <v>F</v>
      </c>
      <c r="I15" s="47" t="str">
        <f>Formulário!I15</f>
        <v>G</v>
      </c>
      <c r="J15" s="47" t="str">
        <f>Formulário!J15</f>
        <v>H</v>
      </c>
      <c r="K15" s="47" t="str">
        <f>Formulário!K15</f>
        <v>I</v>
      </c>
      <c r="L15" s="47" t="str">
        <f>Formulário!L15</f>
        <v>J</v>
      </c>
      <c r="M15" s="47" t="str">
        <f>Formulário!M15</f>
        <v>K</v>
      </c>
      <c r="N15" s="47" t="str">
        <f>Formulário!N15</f>
        <v>L</v>
      </c>
      <c r="O15" s="47" t="str">
        <f>Formulário!O15</f>
        <v>M</v>
      </c>
      <c r="P15" s="47" t="str">
        <f>Formulário!P15</f>
        <v>N</v>
      </c>
      <c r="Q15" s="47" t="str">
        <f>Formulário!Q15</f>
        <v>O</v>
      </c>
      <c r="R15" s="47" t="str">
        <f>Formulário!R15</f>
        <v>P</v>
      </c>
      <c r="S15" s="47" t="str">
        <f>Formulário!S15</f>
        <v>Q</v>
      </c>
      <c r="T15" s="48" t="str">
        <f>Formulário!T15</f>
        <v>R</v>
      </c>
    </row>
    <row r="16" spans="1:22" ht="22.5">
      <c r="A16" s="1">
        <v>7</v>
      </c>
      <c r="B16" s="4" t="str">
        <f>Formulário!B16</f>
        <v>Você fez algum estudo de viabilidade de mercado</v>
      </c>
      <c r="C16" s="49">
        <f>COUNTIF(Base!$G:$G,Totais!C15)</f>
        <v>9</v>
      </c>
      <c r="D16" s="50">
        <f>COUNTIF(Base!$G:$G,Totais!D15)</f>
        <v>52</v>
      </c>
      <c r="E16" s="51">
        <f>COUNTIF(Base!$G:$G,Totais!E15)</f>
        <v>0</v>
      </c>
      <c r="F16" s="50">
        <f>COUNTIF(Base!$G:$G,Totais!F15)</f>
        <v>0</v>
      </c>
      <c r="G16" s="52">
        <f>COUNTIF(Base!$G:$G,Totais!G15)</f>
        <v>0</v>
      </c>
      <c r="H16" s="53">
        <f>COUNTIF(Base!$G:$G,Totais!H15)</f>
        <v>0</v>
      </c>
      <c r="I16" s="52">
        <f>COUNTIF(Base!$G:$G,Totais!I15)</f>
        <v>0</v>
      </c>
      <c r="J16" s="53">
        <f>COUNTIF(Base!$G:$G,Totais!J15)</f>
        <v>0</v>
      </c>
      <c r="K16" s="52">
        <f>COUNTIF(Base!$G:$G,Totais!K15)</f>
        <v>0</v>
      </c>
      <c r="L16" s="53">
        <f>COUNTIF(Base!$G:$G,Totais!L15)</f>
        <v>0</v>
      </c>
      <c r="M16" s="52">
        <f>COUNTIF(Base!$G:$G,Totais!M15)</f>
        <v>0</v>
      </c>
      <c r="N16" s="53">
        <f>COUNTIF(Base!$G:$G,Totais!N15)</f>
        <v>0</v>
      </c>
      <c r="O16" s="52">
        <f>COUNTIF(Base!$G:$G,Totais!O15)</f>
        <v>0</v>
      </c>
      <c r="P16" s="53">
        <f>COUNTIF(Base!$G:$G,Totais!P15)</f>
        <v>0</v>
      </c>
      <c r="Q16" s="52">
        <f>COUNTIF(Base!$G:$G,Totais!Q15)</f>
        <v>0</v>
      </c>
      <c r="R16" s="53">
        <f>COUNTIF(Base!$G:$G,Totais!R15)</f>
        <v>0</v>
      </c>
      <c r="S16" s="52">
        <f>COUNTIF(Base!$G:$G,Totais!S15)</f>
        <v>0</v>
      </c>
      <c r="T16" s="54">
        <f>COUNTIF(Base!$G:$G,Totais!T15)</f>
        <v>0</v>
      </c>
    </row>
    <row r="17" spans="1:20">
      <c r="B17" s="6"/>
      <c r="C17" s="47" t="str">
        <f>Formulário!C17</f>
        <v>Sim</v>
      </c>
      <c r="D17" s="47" t="str">
        <f>Formulário!D17</f>
        <v>Não</v>
      </c>
      <c r="E17" s="47" t="str">
        <f>Formulário!E17</f>
        <v>C</v>
      </c>
      <c r="F17" s="47" t="str">
        <f>Formulário!F17</f>
        <v>D</v>
      </c>
      <c r="G17" s="47" t="str">
        <f>Formulário!G17</f>
        <v>E</v>
      </c>
      <c r="H17" s="47" t="str">
        <f>Formulário!H17</f>
        <v>F</v>
      </c>
      <c r="I17" s="47" t="str">
        <f>Formulário!I17</f>
        <v>G</v>
      </c>
      <c r="J17" s="47" t="str">
        <f>Formulário!J17</f>
        <v>H</v>
      </c>
      <c r="K17" s="47" t="str">
        <f>Formulário!K17</f>
        <v>I</v>
      </c>
      <c r="L17" s="47" t="str">
        <f>Formulário!L17</f>
        <v>J</v>
      </c>
      <c r="M17" s="47" t="str">
        <f>Formulário!M17</f>
        <v>K</v>
      </c>
      <c r="N17" s="47" t="str">
        <f>Formulário!N17</f>
        <v>L</v>
      </c>
      <c r="O17" s="47" t="str">
        <f>Formulário!O17</f>
        <v>M</v>
      </c>
      <c r="P17" s="47" t="str">
        <f>Formulário!P17</f>
        <v>N</v>
      </c>
      <c r="Q17" s="47" t="str">
        <f>Formulário!Q17</f>
        <v>O</v>
      </c>
      <c r="R17" s="47" t="str">
        <f>Formulário!R17</f>
        <v>P</v>
      </c>
      <c r="S17" s="47" t="str">
        <f>Formulário!S17</f>
        <v>Q</v>
      </c>
      <c r="T17" s="48" t="str">
        <f>Formulário!T17</f>
        <v>R</v>
      </c>
    </row>
    <row r="18" spans="1:20" ht="33.75">
      <c r="A18" s="1">
        <v>8</v>
      </c>
      <c r="B18" s="4" t="str">
        <f>Formulário!B18</f>
        <v>Você já fez algum tipo de curso de capacitação voltada para negócios (SEBRAE, FIRJAN, ESCOLA TÉCNICAS E ETC)</v>
      </c>
      <c r="C18" s="49">
        <f>COUNTIF(Base!$H:$H,Totais!C17)</f>
        <v>18</v>
      </c>
      <c r="D18" s="50">
        <f>COUNTIF(Base!$H:$H,Totais!D17)</f>
        <v>43</v>
      </c>
      <c r="E18" s="51">
        <f>COUNTIF(Base!$H:$H,Totais!E17)</f>
        <v>0</v>
      </c>
      <c r="F18" s="50">
        <f>COUNTIF(Base!$H:$H,Totais!F17)</f>
        <v>0</v>
      </c>
      <c r="G18" s="52">
        <f>COUNTIF(Base!$H:$H,Totais!G17)</f>
        <v>0</v>
      </c>
      <c r="H18" s="53">
        <f>COUNTIF(Base!$H:$H,Totais!H17)</f>
        <v>0</v>
      </c>
      <c r="I18" s="52">
        <f>COUNTIF(Base!$H:$H,Totais!I17)</f>
        <v>0</v>
      </c>
      <c r="J18" s="53">
        <f>COUNTIF(Base!$H:$H,Totais!J17)</f>
        <v>0</v>
      </c>
      <c r="K18" s="52">
        <f>COUNTIF(Base!$H:$H,Totais!K17)</f>
        <v>0</v>
      </c>
      <c r="L18" s="53">
        <f>COUNTIF(Base!$H:$H,Totais!L17)</f>
        <v>0</v>
      </c>
      <c r="M18" s="52">
        <f>COUNTIF(Base!$H:$H,Totais!M17)</f>
        <v>0</v>
      </c>
      <c r="N18" s="53">
        <f>COUNTIF(Base!$H:$H,Totais!N17)</f>
        <v>0</v>
      </c>
      <c r="O18" s="52">
        <f>COUNTIF(Base!$H:$H,Totais!O17)</f>
        <v>0</v>
      </c>
      <c r="P18" s="53">
        <f>COUNTIF(Base!$H:$H,Totais!P17)</f>
        <v>0</v>
      </c>
      <c r="Q18" s="52">
        <f>COUNTIF(Base!$H:$H,Totais!Q17)</f>
        <v>0</v>
      </c>
      <c r="R18" s="53">
        <f>COUNTIF(Base!$H:$H,Totais!R17)</f>
        <v>0</v>
      </c>
      <c r="S18" s="52">
        <f>COUNTIF(Base!$H:$H,Totais!S17)</f>
        <v>0</v>
      </c>
      <c r="T18" s="54">
        <f>COUNTIF(Base!$H:$H,Totais!T17)</f>
        <v>0</v>
      </c>
    </row>
    <row r="19" spans="1:20" ht="33.75">
      <c r="B19" s="6"/>
      <c r="C19" s="47" t="str">
        <f>Formulário!C19</f>
        <v>Controle Financeiro</v>
      </c>
      <c r="D19" s="47" t="str">
        <f>Formulário!D19</f>
        <v>Logística</v>
      </c>
      <c r="E19" s="47" t="str">
        <f>Formulário!E19</f>
        <v>Marketing</v>
      </c>
      <c r="F19" s="47" t="str">
        <f>Formulário!F19</f>
        <v>Planejamento</v>
      </c>
      <c r="G19" s="47" t="str">
        <f>Formulário!G19</f>
        <v>Nenhum</v>
      </c>
      <c r="H19" s="47" t="str">
        <f>Formulário!H19</f>
        <v>F</v>
      </c>
      <c r="I19" s="47" t="str">
        <f>Formulário!I19</f>
        <v>G</v>
      </c>
      <c r="J19" s="47" t="str">
        <f>Formulário!J19</f>
        <v>H</v>
      </c>
      <c r="K19" s="47" t="str">
        <f>Formulário!K19</f>
        <v>I</v>
      </c>
      <c r="L19" s="47" t="str">
        <f>Formulário!L19</f>
        <v>J</v>
      </c>
      <c r="M19" s="47" t="str">
        <f>Formulário!M19</f>
        <v>K</v>
      </c>
      <c r="N19" s="47" t="str">
        <f>Formulário!N19</f>
        <v>L</v>
      </c>
      <c r="O19" s="47" t="str">
        <f>Formulário!O19</f>
        <v>M</v>
      </c>
      <c r="P19" s="47" t="str">
        <f>Formulário!P19</f>
        <v>N</v>
      </c>
      <c r="Q19" s="47" t="str">
        <f>Formulário!Q19</f>
        <v>O</v>
      </c>
      <c r="R19" s="47" t="str">
        <f>Formulário!R19</f>
        <v>P</v>
      </c>
      <c r="S19" s="47" t="str">
        <f>Formulário!S19</f>
        <v>Q</v>
      </c>
      <c r="T19" s="48" t="str">
        <f>Formulário!T19</f>
        <v>R</v>
      </c>
    </row>
    <row r="20" spans="1:20">
      <c r="A20" s="1">
        <v>9</v>
      </c>
      <c r="B20" s="4" t="str">
        <f>Formulário!B20</f>
        <v>Quais instrumentos gerenciais você utiliza</v>
      </c>
      <c r="C20" s="49">
        <f>COUNTIF(Base!$I:$I,Totais!C19)</f>
        <v>15</v>
      </c>
      <c r="D20" s="50">
        <f>COUNTIF(Base!$I:$I,Totais!D19)</f>
        <v>5</v>
      </c>
      <c r="E20" s="51">
        <f>COUNTIF(Base!$I:$I,Totais!E19)</f>
        <v>8</v>
      </c>
      <c r="F20" s="50">
        <f>COUNTIF(Base!$I:$I,Totais!F19)</f>
        <v>4</v>
      </c>
      <c r="G20" s="52">
        <f>COUNTIF(Base!$I:$I,Totais!G19)</f>
        <v>28</v>
      </c>
      <c r="H20" s="53">
        <f>COUNTIF(Base!$I:$I,Totais!H19)</f>
        <v>0</v>
      </c>
      <c r="I20" s="52">
        <f>COUNTIF(Base!$I:$I,Totais!I19)</f>
        <v>0</v>
      </c>
      <c r="J20" s="53">
        <f>COUNTIF(Base!$I:$I,Totais!J19)</f>
        <v>0</v>
      </c>
      <c r="K20" s="52">
        <f>COUNTIF(Base!$I:$I,Totais!K19)</f>
        <v>0</v>
      </c>
      <c r="L20" s="53">
        <f>COUNTIF(Base!$I:$I,Totais!L19)</f>
        <v>0</v>
      </c>
      <c r="M20" s="52">
        <f>COUNTIF(Base!$I:$I,Totais!M19)</f>
        <v>0</v>
      </c>
      <c r="N20" s="53">
        <f>COUNTIF(Base!$I:$I,Totais!N19)</f>
        <v>0</v>
      </c>
      <c r="O20" s="52">
        <f>COUNTIF(Base!$I:$I,Totais!O19)</f>
        <v>0</v>
      </c>
      <c r="P20" s="53">
        <f>COUNTIF(Base!$I:$I,Totais!P19)</f>
        <v>0</v>
      </c>
      <c r="Q20" s="52">
        <f>COUNTIF(Base!$I:$I,Totais!Q19)</f>
        <v>0</v>
      </c>
      <c r="R20" s="53">
        <f>COUNTIF(Base!$I:$I,Totais!R19)</f>
        <v>0</v>
      </c>
      <c r="S20" s="52">
        <f>COUNTIF(Base!$I:$I,Totais!S19)</f>
        <v>0</v>
      </c>
      <c r="T20" s="54">
        <f>COUNTIF(Base!$I:$I,Totais!T19)</f>
        <v>0</v>
      </c>
    </row>
    <row r="21" spans="1:20" ht="56.25">
      <c r="B21" s="6"/>
      <c r="C21" s="47" t="str">
        <f>Formulário!C21</f>
        <v>Microempreendedor individual (MEI)</v>
      </c>
      <c r="D21" s="47" t="str">
        <f>Formulário!D21</f>
        <v>Microempresa</v>
      </c>
      <c r="E21" s="47" t="str">
        <f>Formulário!E21</f>
        <v>Empresa de Pequeno Porte (EPP)</v>
      </c>
      <c r="F21" s="47" t="str">
        <f>Formulário!F21</f>
        <v>Eireli</v>
      </c>
      <c r="G21" s="47" t="str">
        <f>Formulário!G21</f>
        <v>Sociedade Limitada</v>
      </c>
      <c r="H21" s="47" t="str">
        <f>Formulário!H21</f>
        <v>Não tem registro</v>
      </c>
      <c r="I21" s="47" t="str">
        <f>Formulário!I21</f>
        <v>G</v>
      </c>
      <c r="J21" s="47" t="str">
        <f>Formulário!J21</f>
        <v>H</v>
      </c>
      <c r="K21" s="47" t="str">
        <f>Formulário!K21</f>
        <v>I</v>
      </c>
      <c r="L21" s="47" t="str">
        <f>Formulário!L21</f>
        <v>J</v>
      </c>
      <c r="M21" s="47" t="str">
        <f>Formulário!M21</f>
        <v>K</v>
      </c>
      <c r="N21" s="47" t="str">
        <f>Formulário!N21</f>
        <v>L</v>
      </c>
      <c r="O21" s="47" t="str">
        <f>Formulário!O21</f>
        <v>M</v>
      </c>
      <c r="P21" s="47" t="str">
        <f>Formulário!P21</f>
        <v>N</v>
      </c>
      <c r="Q21" s="47" t="str">
        <f>Formulário!Q21</f>
        <v>O</v>
      </c>
      <c r="R21" s="47" t="str">
        <f>Formulário!R21</f>
        <v>P</v>
      </c>
      <c r="S21" s="47" t="str">
        <f>Formulário!S21</f>
        <v>Q</v>
      </c>
      <c r="T21" s="48" t="str">
        <f>Formulário!T21</f>
        <v>R</v>
      </c>
    </row>
    <row r="22" spans="1:20">
      <c r="A22" s="1">
        <v>10</v>
      </c>
      <c r="B22" s="4" t="str">
        <f>Formulário!B22</f>
        <v>Você é optante por qual tipo de empresa</v>
      </c>
      <c r="C22" s="49">
        <f>COUNTIF(Base!$J:$J,Totais!C21)</f>
        <v>18</v>
      </c>
      <c r="D22" s="50">
        <f>COUNTIF(Base!$J:$J,Totais!D21)</f>
        <v>9</v>
      </c>
      <c r="E22" s="51">
        <f>COUNTIF(Base!$J:$J,Totais!E21)</f>
        <v>2</v>
      </c>
      <c r="F22" s="50">
        <f>COUNTIF(Base!$J:$J,Totais!F21)</f>
        <v>0</v>
      </c>
      <c r="G22" s="52">
        <f>COUNTIF(Base!$J:$J,Totais!G21)</f>
        <v>2</v>
      </c>
      <c r="H22" s="53">
        <f>COUNTIF(Base!$J:$J,Totais!H21)</f>
        <v>30</v>
      </c>
      <c r="I22" s="52">
        <f>COUNTIF(Base!$J:$J,Totais!I21)</f>
        <v>0</v>
      </c>
      <c r="J22" s="53">
        <f>COUNTIF(Base!$J:$J,Totais!J21)</f>
        <v>0</v>
      </c>
      <c r="K22" s="52">
        <f>COUNTIF(Base!$J:$J,Totais!K21)</f>
        <v>0</v>
      </c>
      <c r="L22" s="53">
        <f>COUNTIF(Base!$J:$J,Totais!L21)</f>
        <v>0</v>
      </c>
      <c r="M22" s="52">
        <f>COUNTIF(Base!$J:$J,Totais!M21)</f>
        <v>0</v>
      </c>
      <c r="N22" s="53">
        <f>COUNTIF(Base!$J:$J,Totais!N21)</f>
        <v>0</v>
      </c>
      <c r="O22" s="52">
        <f>COUNTIF(Base!$J:$J,Totais!O21)</f>
        <v>0</v>
      </c>
      <c r="P22" s="53">
        <f>COUNTIF(Base!$J:$J,Totais!P21)</f>
        <v>0</v>
      </c>
      <c r="Q22" s="52">
        <f>COUNTIF(Base!$J:$J,Totais!Q21)</f>
        <v>0</v>
      </c>
      <c r="R22" s="53">
        <f>COUNTIF(Base!$J:$J,Totais!R21)</f>
        <v>0</v>
      </c>
      <c r="S22" s="52">
        <f>COUNTIF(Base!$J:$J,Totais!S21)</f>
        <v>0</v>
      </c>
      <c r="T22" s="54">
        <f>COUNTIF(Base!$J:$J,Totais!T21)</f>
        <v>0</v>
      </c>
    </row>
    <row r="23" spans="1:20" ht="33.75">
      <c r="B23" s="6"/>
      <c r="C23" s="47" t="str">
        <f>Formulário!C23</f>
        <v>Através dos jornais</v>
      </c>
      <c r="D23" s="47" t="str">
        <f>Formulário!D23</f>
        <v>Através da Internet</v>
      </c>
      <c r="E23" s="47" t="str">
        <f>Formulário!E23</f>
        <v>Através do SEBRAE</v>
      </c>
      <c r="F23" s="47" t="str">
        <f>Formulário!F23</f>
        <v>Através de televisão</v>
      </c>
      <c r="G23" s="47" t="str">
        <f>Formulário!G23</f>
        <v>Outros:</v>
      </c>
      <c r="H23" s="47" t="str">
        <f>Formulário!H23</f>
        <v>F</v>
      </c>
      <c r="I23" s="47" t="str">
        <f>Formulário!I23</f>
        <v>G</v>
      </c>
      <c r="J23" s="47" t="str">
        <f>Formulário!J23</f>
        <v>H</v>
      </c>
      <c r="K23" s="47" t="str">
        <f>Formulário!K23</f>
        <v>I</v>
      </c>
      <c r="L23" s="47" t="str">
        <f>Formulário!L23</f>
        <v>J</v>
      </c>
      <c r="M23" s="47" t="str">
        <f>Formulário!M23</f>
        <v>K</v>
      </c>
      <c r="N23" s="47" t="str">
        <f>Formulário!N23</f>
        <v>L</v>
      </c>
      <c r="O23" s="47" t="str">
        <f>Formulário!O23</f>
        <v>M</v>
      </c>
      <c r="P23" s="47" t="str">
        <f>Formulário!P23</f>
        <v>N</v>
      </c>
      <c r="Q23" s="47" t="str">
        <f>Formulário!Q23</f>
        <v>O</v>
      </c>
      <c r="R23" s="47" t="str">
        <f>Formulário!R23</f>
        <v>P</v>
      </c>
      <c r="S23" s="47" t="str">
        <f>Formulário!S23</f>
        <v>Q</v>
      </c>
      <c r="T23" s="48" t="str">
        <f>Formulário!T23</f>
        <v>R</v>
      </c>
    </row>
    <row r="24" spans="1:20" ht="22.5">
      <c r="A24" s="1">
        <v>11</v>
      </c>
      <c r="B24" s="4" t="str">
        <f>Formulário!B24</f>
        <v>Como você tomou conhecimento dos tipos de empresa</v>
      </c>
      <c r="C24" s="49">
        <f>COUNTIF(Base!$K:$K,Totais!C23)</f>
        <v>2</v>
      </c>
      <c r="D24" s="50">
        <f>COUNTIF(Base!$K:$K,Totais!D23)</f>
        <v>7</v>
      </c>
      <c r="E24" s="51">
        <f>COUNTIF(Base!$K:$K,Totais!E23)</f>
        <v>4</v>
      </c>
      <c r="F24" s="50">
        <f>COUNTIF(Base!$K:$K,Totais!F23)</f>
        <v>5</v>
      </c>
      <c r="G24" s="52">
        <f>COUNTIF(Base!$K:$K,Totais!G23)</f>
        <v>13</v>
      </c>
      <c r="H24" s="53">
        <f>COUNTIF(Base!$K:$K,Totais!H23)</f>
        <v>0</v>
      </c>
      <c r="I24" s="52">
        <f>COUNTIF(Base!$K:$K,Totais!I23)</f>
        <v>0</v>
      </c>
      <c r="J24" s="53">
        <f>COUNTIF(Base!$K:$K,Totais!J23)</f>
        <v>0</v>
      </c>
      <c r="K24" s="52">
        <f>COUNTIF(Base!$K:$K,Totais!K23)</f>
        <v>0</v>
      </c>
      <c r="L24" s="53">
        <f>COUNTIF(Base!$K:$K,Totais!L23)</f>
        <v>0</v>
      </c>
      <c r="M24" s="52">
        <f>COUNTIF(Base!$K:$K,Totais!M23)</f>
        <v>0</v>
      </c>
      <c r="N24" s="53">
        <f>COUNTIF(Base!$K:$K,Totais!N23)</f>
        <v>0</v>
      </c>
      <c r="O24" s="52">
        <f>COUNTIF(Base!$K:$K,Totais!O23)</f>
        <v>0</v>
      </c>
      <c r="P24" s="53">
        <f>COUNTIF(Base!$K:$K,Totais!P23)</f>
        <v>0</v>
      </c>
      <c r="Q24" s="52">
        <f>COUNTIF(Base!$K:$K,Totais!Q23)</f>
        <v>0</v>
      </c>
      <c r="R24" s="53">
        <f>COUNTIF(Base!$K:$K,Totais!R23)</f>
        <v>0</v>
      </c>
      <c r="S24" s="52">
        <f>COUNTIF(Base!$K:$K,Totais!S23)</f>
        <v>0</v>
      </c>
      <c r="T24" s="54">
        <f>COUNTIF(Base!$K:$K,Totais!T23)</f>
        <v>0</v>
      </c>
    </row>
    <row r="25" spans="1:20" ht="157.5">
      <c r="B25" s="6"/>
      <c r="C25" s="47" t="str">
        <f>Formulário!C25</f>
        <v>Encontrou facilmente informações para sua formalização</v>
      </c>
      <c r="D25" s="47" t="str">
        <f>Formulário!D25</f>
        <v>Conseguiu atendimento imediato e realizou sua formalização no mesmo momento</v>
      </c>
      <c r="E25" s="47" t="str">
        <f>Formulário!E25</f>
        <v>Necessitou retornar várias vezes para conseguir atendimento</v>
      </c>
      <c r="F25" s="47" t="str">
        <f>Formulário!F25</f>
        <v>Verificou a necessidade de buscar informações adicionais através de outro meio</v>
      </c>
      <c r="G25" s="47" t="str">
        <f>Formulário!G25</f>
        <v>Não conseguiu atendimento, necessitando buscar outro posto cadastrado para se           formalizar</v>
      </c>
      <c r="H25" s="47" t="str">
        <f>Formulário!H25</f>
        <v>F</v>
      </c>
      <c r="I25" s="47" t="str">
        <f>Formulário!I25</f>
        <v>G</v>
      </c>
      <c r="J25" s="47" t="str">
        <f>Formulário!J25</f>
        <v>H</v>
      </c>
      <c r="K25" s="47" t="str">
        <f>Formulário!K25</f>
        <v>I</v>
      </c>
      <c r="L25" s="47" t="str">
        <f>Formulário!L25</f>
        <v>J</v>
      </c>
      <c r="M25" s="47" t="str">
        <f>Formulário!M25</f>
        <v>K</v>
      </c>
      <c r="N25" s="47" t="str">
        <f>Formulário!N25</f>
        <v>L</v>
      </c>
      <c r="O25" s="47" t="str">
        <f>Formulário!O25</f>
        <v>M</v>
      </c>
      <c r="P25" s="47" t="str">
        <f>Formulário!P25</f>
        <v>N</v>
      </c>
      <c r="Q25" s="47" t="str">
        <f>Formulário!Q25</f>
        <v>O</v>
      </c>
      <c r="R25" s="47" t="str">
        <f>Formulário!R25</f>
        <v>P</v>
      </c>
      <c r="S25" s="47" t="str">
        <f>Formulário!S25</f>
        <v>Q</v>
      </c>
      <c r="T25" s="48" t="str">
        <f>Formulário!T25</f>
        <v>R</v>
      </c>
    </row>
    <row r="26" spans="1:20" ht="22.5">
      <c r="A26" s="1">
        <v>12</v>
      </c>
      <c r="B26" s="4" t="str">
        <f>Formulário!B26</f>
        <v>Ao buscar atendimento para o cadastrado de sua empresa, você:</v>
      </c>
      <c r="C26" s="49">
        <f>COUNTIF(Base!$L:$L,Totais!C25)</f>
        <v>7</v>
      </c>
      <c r="D26" s="50">
        <f>COUNTIF(Base!$L:$L,Totais!D25)</f>
        <v>7</v>
      </c>
      <c r="E26" s="51">
        <f>COUNTIF(Base!$L:$L,Totais!E25)</f>
        <v>2</v>
      </c>
      <c r="F26" s="50">
        <f>COUNTIF(Base!$L:$L,Totais!F25)</f>
        <v>1</v>
      </c>
      <c r="G26" s="52">
        <f>COUNTIF(Base!$L:$L,Totais!G25)</f>
        <v>1</v>
      </c>
      <c r="H26" s="53">
        <f>COUNTIF(Base!$L:$L,Totais!H25)</f>
        <v>0</v>
      </c>
      <c r="I26" s="52">
        <f>COUNTIF(Base!$L:$L,Totais!I25)</f>
        <v>0</v>
      </c>
      <c r="J26" s="53">
        <f>COUNTIF(Base!$L:$L,Totais!J25)</f>
        <v>0</v>
      </c>
      <c r="K26" s="52">
        <f>COUNTIF(Base!$L:$L,Totais!K25)</f>
        <v>0</v>
      </c>
      <c r="L26" s="53">
        <f>COUNTIF(Base!$L:$L,Totais!L25)</f>
        <v>0</v>
      </c>
      <c r="M26" s="52">
        <f>COUNTIF(Base!$L:$L,Totais!M25)</f>
        <v>0</v>
      </c>
      <c r="N26" s="53">
        <f>COUNTIF(Base!$L:$L,Totais!N25)</f>
        <v>0</v>
      </c>
      <c r="O26" s="52">
        <f>COUNTIF(Base!$L:$L,Totais!O25)</f>
        <v>0</v>
      </c>
      <c r="P26" s="53">
        <f>COUNTIF(Base!$L:$L,Totais!P25)</f>
        <v>0</v>
      </c>
      <c r="Q26" s="52">
        <f>COUNTIF(Base!$L:$L,Totais!Q25)</f>
        <v>0</v>
      </c>
      <c r="R26" s="53">
        <f>COUNTIF(Base!$L:$L,Totais!R25)</f>
        <v>0</v>
      </c>
      <c r="S26" s="52">
        <f>COUNTIF(Base!$L:$L,Totais!S25)</f>
        <v>0</v>
      </c>
      <c r="T26" s="54">
        <f>COUNTIF(Base!$L:$L,Totais!T25)</f>
        <v>0</v>
      </c>
    </row>
    <row r="27" spans="1:20" ht="123.75">
      <c r="B27" s="6"/>
      <c r="C27" s="47" t="str">
        <f>Formulário!C27</f>
        <v>Direitos previdenciários</v>
      </c>
      <c r="D27" s="47" t="str">
        <f>Formulário!D27</f>
        <v>Possibilidade de emissão de nota fiscal e comprovação de renda</v>
      </c>
      <c r="E27" s="47" t="str">
        <f>Formulário!E27</f>
        <v>Facilidades no acesso ao crédito e financiamentos</v>
      </c>
      <c r="F27" s="47" t="str">
        <f>Formulário!F27</f>
        <v>Baixa burocracia e facilidades na formalização</v>
      </c>
      <c r="G27" s="47" t="str">
        <f>Formulário!G27</f>
        <v>Redução dos impostos e redução nas obrigações acessórias exigidas</v>
      </c>
      <c r="H27" s="47" t="str">
        <f>Formulário!H27</f>
        <v>Outros:</v>
      </c>
      <c r="I27" s="47" t="str">
        <f>Formulário!I27</f>
        <v>G</v>
      </c>
      <c r="J27" s="47" t="str">
        <f>Formulário!J27</f>
        <v>H</v>
      </c>
      <c r="K27" s="47" t="str">
        <f>Formulário!K27</f>
        <v>I</v>
      </c>
      <c r="L27" s="47" t="str">
        <f>Formulário!L27</f>
        <v>J</v>
      </c>
      <c r="M27" s="47" t="str">
        <f>Formulário!M27</f>
        <v>K</v>
      </c>
      <c r="N27" s="47" t="str">
        <f>Formulário!N27</f>
        <v>L</v>
      </c>
      <c r="O27" s="47" t="str">
        <f>Formulário!O27</f>
        <v>M</v>
      </c>
      <c r="P27" s="47" t="str">
        <f>Formulário!P27</f>
        <v>N</v>
      </c>
      <c r="Q27" s="47" t="str">
        <f>Formulário!Q27</f>
        <v>O</v>
      </c>
      <c r="R27" s="47" t="str">
        <f>Formulário!R27</f>
        <v>P</v>
      </c>
      <c r="S27" s="47" t="str">
        <f>Formulário!S27</f>
        <v>Q</v>
      </c>
      <c r="T27" s="48" t="str">
        <f>Formulário!T27</f>
        <v>R</v>
      </c>
    </row>
    <row r="28" spans="1:20" ht="22.5">
      <c r="A28" s="1">
        <v>13</v>
      </c>
      <c r="B28" s="4" t="str">
        <f>Formulário!B28</f>
        <v>Qual foi a principal motivação para a formalização de sua empresa</v>
      </c>
      <c r="C28" s="49">
        <f>COUNTIF(Base!$M:$M,Totais!C27)</f>
        <v>4</v>
      </c>
      <c r="D28" s="50">
        <f>COUNTIF(Base!$M:$M,Totais!D27)</f>
        <v>2</v>
      </c>
      <c r="E28" s="51">
        <f>COUNTIF(Base!$M:$M,Totais!E27)</f>
        <v>5</v>
      </c>
      <c r="F28" s="50">
        <f>COUNTIF(Base!$M:$M,Totais!F27)</f>
        <v>3</v>
      </c>
      <c r="G28" s="52">
        <f>COUNTIF(Base!$M:$M,Totais!G27)</f>
        <v>3</v>
      </c>
      <c r="H28" s="53">
        <f>COUNTIF(Base!$M:$M,Totais!H27)</f>
        <v>1</v>
      </c>
      <c r="I28" s="52">
        <f>COUNTIF(Base!$M:$M,Totais!I27)</f>
        <v>0</v>
      </c>
      <c r="J28" s="53">
        <f>COUNTIF(Base!$M:$M,Totais!J27)</f>
        <v>0</v>
      </c>
      <c r="K28" s="52">
        <f>COUNTIF(Base!$M:$M,Totais!K27)</f>
        <v>0</v>
      </c>
      <c r="L28" s="53">
        <f>COUNTIF(Base!$M:$M,Totais!L27)</f>
        <v>0</v>
      </c>
      <c r="M28" s="52">
        <f>COUNTIF(Base!$M:$M,Totais!M27)</f>
        <v>0</v>
      </c>
      <c r="N28" s="53">
        <f>COUNTIF(Base!$M:$M,Totais!N27)</f>
        <v>0</v>
      </c>
      <c r="O28" s="52">
        <f>COUNTIF(Base!$M:$M,Totais!O27)</f>
        <v>0</v>
      </c>
      <c r="P28" s="53">
        <f>COUNTIF(Base!$M:$M,Totais!P27)</f>
        <v>0</v>
      </c>
      <c r="Q28" s="52">
        <f>COUNTIF(Base!$M:$M,Totais!Q27)</f>
        <v>0</v>
      </c>
      <c r="R28" s="53">
        <f>COUNTIF(Base!$M:$M,Totais!R27)</f>
        <v>0</v>
      </c>
      <c r="S28" s="52">
        <f>COUNTIF(Base!$M:$M,Totais!S27)</f>
        <v>0</v>
      </c>
      <c r="T28" s="54">
        <f>COUNTIF(Base!$M:$M,Totais!T27)</f>
        <v>0</v>
      </c>
    </row>
    <row r="29" spans="1:20" ht="135">
      <c r="B29" s="6"/>
      <c r="C29" s="47" t="str">
        <f>Formulário!C29</f>
        <v>Direitos previdenciários</v>
      </c>
      <c r="D29" s="47" t="str">
        <f>Formulário!D29</f>
        <v>Possibilidade de emissão de nota fiscal e comprovação de renda</v>
      </c>
      <c r="E29" s="47" t="str">
        <f>Formulário!E29</f>
        <v>Facilidades no acesso ao crédito e financiamentos</v>
      </c>
      <c r="F29" s="47" t="str">
        <f>Formulário!F29</f>
        <v>Pouca burocracia e facilidades na formalização</v>
      </c>
      <c r="G29" s="47" t="str">
        <f>Formulário!G29</f>
        <v>Redução dos impostos e redução nas obrigações acessórias exigidas</v>
      </c>
      <c r="H29" s="47" t="str">
        <f>Formulário!H29</f>
        <v>Não, já conhecia todos os benefícios da oferecidos por qualquer uma categoria de empresa.</v>
      </c>
      <c r="I29" s="47" t="str">
        <f>Formulário!I29</f>
        <v>G</v>
      </c>
      <c r="J29" s="47" t="str">
        <f>Formulário!J29</f>
        <v>H</v>
      </c>
      <c r="K29" s="47" t="str">
        <f>Formulário!K29</f>
        <v>I</v>
      </c>
      <c r="L29" s="47" t="str">
        <f>Formulário!L29</f>
        <v>J</v>
      </c>
      <c r="M29" s="47" t="str">
        <f>Formulário!M29</f>
        <v>K</v>
      </c>
      <c r="N29" s="47" t="str">
        <f>Formulário!N29</f>
        <v>L</v>
      </c>
      <c r="O29" s="47" t="str">
        <f>Formulário!O29</f>
        <v>M</v>
      </c>
      <c r="P29" s="47" t="str">
        <f>Formulário!P29</f>
        <v>N</v>
      </c>
      <c r="Q29" s="47" t="str">
        <f>Formulário!Q29</f>
        <v>O</v>
      </c>
      <c r="R29" s="47" t="str">
        <f>Formulário!R29</f>
        <v>P</v>
      </c>
      <c r="S29" s="47" t="str">
        <f>Formulário!S29</f>
        <v>Q</v>
      </c>
      <c r="T29" s="48" t="str">
        <f>Formulário!T29</f>
        <v>R</v>
      </c>
    </row>
    <row r="30" spans="1:20" ht="22.5">
      <c r="A30" s="1">
        <v>14</v>
      </c>
      <c r="B30" s="4" t="str">
        <f>Formulário!B30</f>
        <v>Algum dos benefícios abaixo não era conhecido antes de você se formalizar</v>
      </c>
      <c r="C30" s="49">
        <f>COUNTIF(Base!$N:$N,Totais!C29)</f>
        <v>1</v>
      </c>
      <c r="D30" s="50">
        <f>COUNTIF(Base!$N:$N,Totais!D29)</f>
        <v>1</v>
      </c>
      <c r="E30" s="51">
        <f>COUNTIF(Base!$N:$N,Totais!E29)</f>
        <v>2</v>
      </c>
      <c r="F30" s="50">
        <f>COUNTIF(Base!$N:$N,Totais!F29)</f>
        <v>1</v>
      </c>
      <c r="G30" s="52">
        <f>COUNTIF(Base!$N:$N,Totais!G29)</f>
        <v>3</v>
      </c>
      <c r="H30" s="53">
        <f>COUNTIF(Base!$N:$N,Totais!H29)</f>
        <v>10</v>
      </c>
      <c r="I30" s="52">
        <f>COUNTIF(Base!$N:$N,Totais!I29)</f>
        <v>0</v>
      </c>
      <c r="J30" s="53">
        <f>COUNTIF(Base!$N:$N,Totais!J29)</f>
        <v>0</v>
      </c>
      <c r="K30" s="52">
        <f>COUNTIF(Base!$N:$N,Totais!K29)</f>
        <v>0</v>
      </c>
      <c r="L30" s="53">
        <f>COUNTIF(Base!$N:$N,Totais!L29)</f>
        <v>0</v>
      </c>
      <c r="M30" s="52">
        <f>COUNTIF(Base!$N:$N,Totais!M29)</f>
        <v>0</v>
      </c>
      <c r="N30" s="53">
        <f>COUNTIF(Base!$N:$N,Totais!N29)</f>
        <v>0</v>
      </c>
      <c r="O30" s="52">
        <f>COUNTIF(Base!$N:$N,Totais!O29)</f>
        <v>0</v>
      </c>
      <c r="P30" s="53">
        <f>COUNTIF(Base!$N:$N,Totais!P29)</f>
        <v>0</v>
      </c>
      <c r="Q30" s="52">
        <f>COUNTIF(Base!$N:$N,Totais!Q29)</f>
        <v>0</v>
      </c>
      <c r="R30" s="53">
        <f>COUNTIF(Base!$N:$N,Totais!R29)</f>
        <v>0</v>
      </c>
      <c r="S30" s="52">
        <f>COUNTIF(Base!$N:$N,Totais!S29)</f>
        <v>0</v>
      </c>
      <c r="T30" s="54">
        <f>COUNTIF(Base!$N:$N,Totais!T29)</f>
        <v>0</v>
      </c>
    </row>
    <row r="31" spans="1:20" ht="56.25">
      <c r="B31" s="6"/>
      <c r="C31" s="47" t="str">
        <f>Formulário!C31</f>
        <v>Trabalho informal</v>
      </c>
      <c r="D31" s="47" t="str">
        <f>Formulário!D31</f>
        <v>Empregado</v>
      </c>
      <c r="E31" s="47" t="str">
        <f>Formulário!E31</f>
        <v>Autônomo</v>
      </c>
      <c r="F31" s="47" t="str">
        <f>Formulário!F31</f>
        <v>Sócio de empresa tributada normalmente</v>
      </c>
      <c r="G31" s="47" t="str">
        <f>Formulário!G31</f>
        <v>Nenhuma</v>
      </c>
      <c r="H31" s="47" t="str">
        <f>Formulário!H31</f>
        <v>F</v>
      </c>
      <c r="I31" s="47" t="str">
        <f>Formulário!I31</f>
        <v>G</v>
      </c>
      <c r="J31" s="47" t="str">
        <f>Formulário!J31</f>
        <v>H</v>
      </c>
      <c r="K31" s="47" t="str">
        <f>Formulário!K31</f>
        <v>I</v>
      </c>
      <c r="L31" s="47" t="str">
        <f>Formulário!L31</f>
        <v>J</v>
      </c>
      <c r="M31" s="47" t="str">
        <f>Formulário!M31</f>
        <v>K</v>
      </c>
      <c r="N31" s="47" t="str">
        <f>Formulário!N31</f>
        <v>L</v>
      </c>
      <c r="O31" s="47" t="str">
        <f>Formulário!O31</f>
        <v>M</v>
      </c>
      <c r="P31" s="47" t="str">
        <f>Formulário!P31</f>
        <v>N</v>
      </c>
      <c r="Q31" s="47" t="str">
        <f>Formulário!Q31</f>
        <v>O</v>
      </c>
      <c r="R31" s="47" t="str">
        <f>Formulário!R31</f>
        <v>P</v>
      </c>
      <c r="S31" s="47" t="str">
        <f>Formulário!S31</f>
        <v>Q</v>
      </c>
      <c r="T31" s="48" t="str">
        <f>Formulário!T31</f>
        <v>R</v>
      </c>
    </row>
    <row r="32" spans="1:20" ht="22.5">
      <c r="A32" s="1">
        <v>15</v>
      </c>
      <c r="B32" s="4" t="str">
        <f>Formulário!B32</f>
        <v>Qual era a sua ocupação antes de abrir este negócio</v>
      </c>
      <c r="C32" s="49">
        <f>COUNTIF(Base!$O:$O,Totais!C31)</f>
        <v>7</v>
      </c>
      <c r="D32" s="50">
        <f>COUNTIF(Base!$O:$O,Totais!D31)</f>
        <v>40</v>
      </c>
      <c r="E32" s="51">
        <f>COUNTIF(Base!$O:$O,Totais!E31)</f>
        <v>13</v>
      </c>
      <c r="F32" s="50">
        <f>COUNTIF(Base!$O:$O,Totais!F31)</f>
        <v>0</v>
      </c>
      <c r="G32" s="52">
        <f>COUNTIF(Base!$O:$O,Totais!G31)</f>
        <v>1</v>
      </c>
      <c r="H32" s="53">
        <f>COUNTIF(Base!$O:$O,Totais!H31)</f>
        <v>0</v>
      </c>
      <c r="I32" s="52">
        <f>COUNTIF(Base!$O:$O,Totais!I31)</f>
        <v>0</v>
      </c>
      <c r="J32" s="53">
        <f>COUNTIF(Base!$O:$O,Totais!J31)</f>
        <v>0</v>
      </c>
      <c r="K32" s="52">
        <f>COUNTIF(Base!$O:$O,Totais!K31)</f>
        <v>0</v>
      </c>
      <c r="L32" s="53">
        <f>COUNTIF(Base!$O:$O,Totais!L31)</f>
        <v>0</v>
      </c>
      <c r="M32" s="52">
        <f>COUNTIF(Base!$O:$O,Totais!M31)</f>
        <v>0</v>
      </c>
      <c r="N32" s="53">
        <f>COUNTIF(Base!$O:$O,Totais!N31)</f>
        <v>0</v>
      </c>
      <c r="O32" s="52">
        <f>COUNTIF(Base!$O:$O,Totais!O31)</f>
        <v>0</v>
      </c>
      <c r="P32" s="53">
        <f>COUNTIF(Base!$O:$O,Totais!P31)</f>
        <v>0</v>
      </c>
      <c r="Q32" s="52">
        <f>COUNTIF(Base!$O:$O,Totais!Q31)</f>
        <v>0</v>
      </c>
      <c r="R32" s="53">
        <f>COUNTIF(Base!$O:$O,Totais!R31)</f>
        <v>0</v>
      </c>
      <c r="S32" s="52">
        <f>COUNTIF(Base!$O:$O,Totais!S31)</f>
        <v>0</v>
      </c>
      <c r="T32" s="54">
        <f>COUNTIF(Base!$O:$O,Totais!T31)</f>
        <v>0</v>
      </c>
    </row>
    <row r="33" spans="1:20" ht="123.75">
      <c r="B33" s="6"/>
      <c r="C33" s="47" t="str">
        <f>Formulário!C33</f>
        <v>Direitos previdenciários</v>
      </c>
      <c r="D33" s="47" t="str">
        <f>Formulário!D33</f>
        <v>Possibilidade de emissão de nota fiscal e comprovação de renda</v>
      </c>
      <c r="E33" s="47" t="str">
        <f>Formulário!E33</f>
        <v>Facilidades no acesso ao crédito e financiamentos</v>
      </c>
      <c r="F33" s="47" t="str">
        <f>Formulário!F33</f>
        <v>Redução dos impostos e redução nas obrigações acessórias exigidas</v>
      </c>
      <c r="G33" s="47" t="str">
        <f>Formulário!G33</f>
        <v>Outros:</v>
      </c>
      <c r="H33" s="47" t="str">
        <f>Formulário!H33</f>
        <v>F</v>
      </c>
      <c r="I33" s="47" t="str">
        <f>Formulário!I33</f>
        <v>G</v>
      </c>
      <c r="J33" s="47" t="str">
        <f>Formulário!J33</f>
        <v>H</v>
      </c>
      <c r="K33" s="47" t="str">
        <f>Formulário!K33</f>
        <v>I</v>
      </c>
      <c r="L33" s="47" t="str">
        <f>Formulário!L33</f>
        <v>J</v>
      </c>
      <c r="M33" s="47" t="str">
        <f>Formulário!M33</f>
        <v>K</v>
      </c>
      <c r="N33" s="47" t="str">
        <f>Formulário!N33</f>
        <v>L</v>
      </c>
      <c r="O33" s="47" t="str">
        <f>Formulário!O33</f>
        <v>M</v>
      </c>
      <c r="P33" s="47" t="str">
        <f>Formulário!P33</f>
        <v>N</v>
      </c>
      <c r="Q33" s="47" t="str">
        <f>Formulário!Q33</f>
        <v>O</v>
      </c>
      <c r="R33" s="47" t="str">
        <f>Formulário!R33</f>
        <v>P</v>
      </c>
      <c r="S33" s="47" t="str">
        <f>Formulário!S33</f>
        <v>Q</v>
      </c>
      <c r="T33" s="48" t="str">
        <f>Formulário!T33</f>
        <v>R</v>
      </c>
    </row>
    <row r="34" spans="1:20" ht="22.5">
      <c r="A34" s="1">
        <v>16</v>
      </c>
      <c r="B34" s="4" t="str">
        <f>Formulário!B34</f>
        <v>Qual benefício você considera que terá maior relevância no seu dia-a-dia</v>
      </c>
      <c r="C34" s="49">
        <f>COUNTIF(Base!$P:$P,Totais!C33)</f>
        <v>4</v>
      </c>
      <c r="D34" s="50">
        <f>COUNTIF(Base!$P:$P,Totais!D33)</f>
        <v>0</v>
      </c>
      <c r="E34" s="51">
        <f>COUNTIF(Base!$P:$P,Totais!E33)</f>
        <v>7</v>
      </c>
      <c r="F34" s="50">
        <f>COUNTIF(Base!$P:$P,Totais!F33)</f>
        <v>4</v>
      </c>
      <c r="G34" s="52">
        <f>COUNTIF(Base!$P:$P,Totais!G33)</f>
        <v>3</v>
      </c>
      <c r="H34" s="53">
        <f>COUNTIF(Base!$P:$P,Totais!H33)</f>
        <v>0</v>
      </c>
      <c r="I34" s="52">
        <f>COUNTIF(Base!$P:$P,Totais!I33)</f>
        <v>0</v>
      </c>
      <c r="J34" s="53">
        <f>COUNTIF(Base!$P:$P,Totais!J33)</f>
        <v>0</v>
      </c>
      <c r="K34" s="52">
        <f>COUNTIF(Base!$P:$P,Totais!K33)</f>
        <v>0</v>
      </c>
      <c r="L34" s="53">
        <f>COUNTIF(Base!$P:$P,Totais!L33)</f>
        <v>0</v>
      </c>
      <c r="M34" s="52">
        <f>COUNTIF(Base!$P:$P,Totais!M33)</f>
        <v>0</v>
      </c>
      <c r="N34" s="53">
        <f>COUNTIF(Base!$P:$P,Totais!N33)</f>
        <v>0</v>
      </c>
      <c r="O34" s="52">
        <f>COUNTIF(Base!$P:$P,Totais!O33)</f>
        <v>0</v>
      </c>
      <c r="P34" s="53">
        <f>COUNTIF(Base!$P:$P,Totais!P33)</f>
        <v>0</v>
      </c>
      <c r="Q34" s="52">
        <f>COUNTIF(Base!$P:$P,Totais!Q33)</f>
        <v>0</v>
      </c>
      <c r="R34" s="53">
        <f>COUNTIF(Base!$P:$P,Totais!R33)</f>
        <v>0</v>
      </c>
      <c r="S34" s="52">
        <f>COUNTIF(Base!$P:$P,Totais!S33)</f>
        <v>0</v>
      </c>
      <c r="T34" s="54">
        <f>COUNTIF(Base!$P:$P,Totais!T33)</f>
        <v>0</v>
      </c>
    </row>
    <row r="35" spans="1:20" ht="123.75">
      <c r="B35" s="6"/>
      <c r="C35" s="47" t="str">
        <f>Formulário!C35</f>
        <v>Direitos previdenciários</v>
      </c>
      <c r="D35" s="47" t="str">
        <f>Formulário!D35</f>
        <v>Possibilidade de emissão de nota fiscal e comprovação de renda</v>
      </c>
      <c r="E35" s="47" t="str">
        <f>Formulário!E35</f>
        <v>Facilidades no acesso ao crédito e financiamentos</v>
      </c>
      <c r="F35" s="47" t="str">
        <f>Formulário!F35</f>
        <v>Baixa burocracia e facilidades na formalização</v>
      </c>
      <c r="G35" s="47" t="str">
        <f>Formulário!G35</f>
        <v>Redução dos impostos e redução nas obrigações acessórias exigidas</v>
      </c>
      <c r="H35" s="47" t="str">
        <f>Formulário!H35</f>
        <v>Não, todos foram atendidos</v>
      </c>
      <c r="I35" s="47" t="str">
        <f>Formulário!I35</f>
        <v>G</v>
      </c>
      <c r="J35" s="47" t="str">
        <f>Formulário!J35</f>
        <v>H</v>
      </c>
      <c r="K35" s="47" t="str">
        <f>Formulário!K35</f>
        <v>I</v>
      </c>
      <c r="L35" s="47" t="str">
        <f>Formulário!L35</f>
        <v>J</v>
      </c>
      <c r="M35" s="47" t="str">
        <f>Formulário!M35</f>
        <v>K</v>
      </c>
      <c r="N35" s="47" t="str">
        <f>Formulário!N35</f>
        <v>L</v>
      </c>
      <c r="O35" s="47" t="str">
        <f>Formulário!O35</f>
        <v>M</v>
      </c>
      <c r="P35" s="47" t="str">
        <f>Formulário!P35</f>
        <v>N</v>
      </c>
      <c r="Q35" s="47" t="str">
        <f>Formulário!Q35</f>
        <v>O</v>
      </c>
      <c r="R35" s="47" t="str">
        <f>Formulário!R35</f>
        <v>P</v>
      </c>
      <c r="S35" s="47" t="str">
        <f>Formulário!S35</f>
        <v>Q</v>
      </c>
      <c r="T35" s="48" t="str">
        <f>Formulário!T35</f>
        <v>R</v>
      </c>
    </row>
    <row r="36" spans="1:20" ht="33.75">
      <c r="A36" s="1">
        <v>17</v>
      </c>
      <c r="B36" s="4" t="str">
        <f>Formulário!B36</f>
        <v>Após conhecer os benefícios garantidos em lei, algum não atendeu às suas expectativas</v>
      </c>
      <c r="C36" s="49">
        <f>COUNTIF(Base!$Q:$Q,Totais!C35)</f>
        <v>1</v>
      </c>
      <c r="D36" s="50">
        <f>COUNTIF(Base!$Q:$Q,Totais!D35)</f>
        <v>1</v>
      </c>
      <c r="E36" s="51">
        <f>COUNTIF(Base!$Q:$Q,Totais!E35)</f>
        <v>4</v>
      </c>
      <c r="F36" s="50">
        <f>COUNTIF(Base!$Q:$Q,Totais!F35)</f>
        <v>0</v>
      </c>
      <c r="G36" s="52">
        <f>COUNTIF(Base!$Q:$Q,Totais!G35)</f>
        <v>0</v>
      </c>
      <c r="H36" s="53">
        <f>COUNTIF(Base!$Q:$Q,Totais!H35)</f>
        <v>13</v>
      </c>
      <c r="I36" s="52">
        <f>COUNTIF(Base!$Q:$Q,Totais!I35)</f>
        <v>0</v>
      </c>
      <c r="J36" s="53">
        <f>COUNTIF(Base!$Q:$Q,Totais!J35)</f>
        <v>0</v>
      </c>
      <c r="K36" s="52">
        <f>COUNTIF(Base!$Q:$Q,Totais!K35)</f>
        <v>0</v>
      </c>
      <c r="L36" s="53">
        <f>COUNTIF(Base!$Q:$Q,Totais!L35)</f>
        <v>0</v>
      </c>
      <c r="M36" s="52">
        <f>COUNTIF(Base!$Q:$Q,Totais!M35)</f>
        <v>0</v>
      </c>
      <c r="N36" s="53">
        <f>COUNTIF(Base!$Q:$Q,Totais!N35)</f>
        <v>0</v>
      </c>
      <c r="O36" s="52">
        <f>COUNTIF(Base!$Q:$Q,Totais!O35)</f>
        <v>0</v>
      </c>
      <c r="P36" s="53">
        <f>COUNTIF(Base!$Q:$Q,Totais!P35)</f>
        <v>0</v>
      </c>
      <c r="Q36" s="52">
        <f>COUNTIF(Base!$Q:$Q,Totais!Q35)</f>
        <v>0</v>
      </c>
      <c r="R36" s="53">
        <f>COUNTIF(Base!$Q:$Q,Totais!R35)</f>
        <v>0</v>
      </c>
      <c r="S36" s="52">
        <f>COUNTIF(Base!$Q:$Q,Totais!S35)</f>
        <v>0</v>
      </c>
      <c r="T36" s="54">
        <f>COUNTIF(Base!$Q:$Q,Totais!T35)</f>
        <v>0</v>
      </c>
    </row>
    <row r="37" spans="1:20" ht="146.25">
      <c r="B37" s="6"/>
      <c r="C37" s="47" t="str">
        <f>Formulário!C37</f>
        <v>A baixa carga tributária, tendo o imposto recolhido de forma fixa</v>
      </c>
      <c r="D37" s="47" t="str">
        <f>Formulário!D37</f>
        <v>A dispensa na entrega de diversas obrigações acessórias</v>
      </c>
      <c r="E37" s="47" t="str">
        <f>Formulário!E37</f>
        <v>Acesso a juros reduzidos e taxas diferenciadas para obter créditos e financiamentos</v>
      </c>
      <c r="F37" s="47" t="str">
        <f>Formulário!F37</f>
        <v>Simplicidade e isenção dos custos para formalização</v>
      </c>
      <c r="G37" s="47" t="str">
        <f>Formulário!G37</f>
        <v>Dispensa de contabilidade, sendo necessária apenas a manutenção de controles simplificados</v>
      </c>
      <c r="H37" s="47" t="str">
        <f>Formulário!H37</f>
        <v>F</v>
      </c>
      <c r="I37" s="47" t="str">
        <f>Formulário!I37</f>
        <v>G</v>
      </c>
      <c r="J37" s="47" t="str">
        <f>Formulário!J37</f>
        <v>H</v>
      </c>
      <c r="K37" s="47" t="str">
        <f>Formulário!K37</f>
        <v>I</v>
      </c>
      <c r="L37" s="47" t="str">
        <f>Formulário!L37</f>
        <v>J</v>
      </c>
      <c r="M37" s="47" t="str">
        <f>Formulário!M37</f>
        <v>K</v>
      </c>
      <c r="N37" s="47" t="str">
        <f>Formulário!N37</f>
        <v>L</v>
      </c>
      <c r="O37" s="47" t="str">
        <f>Formulário!O37</f>
        <v>M</v>
      </c>
      <c r="P37" s="47" t="str">
        <f>Formulário!P37</f>
        <v>N</v>
      </c>
      <c r="Q37" s="47" t="str">
        <f>Formulário!Q37</f>
        <v>O</v>
      </c>
      <c r="R37" s="47" t="str">
        <f>Formulário!R37</f>
        <v>P</v>
      </c>
      <c r="S37" s="47" t="str">
        <f>Formulário!S37</f>
        <v>Q</v>
      </c>
      <c r="T37" s="48" t="str">
        <f>Formulário!T37</f>
        <v>R</v>
      </c>
    </row>
    <row r="38" spans="1:20" ht="56.25">
      <c r="A38" s="1">
        <v>18</v>
      </c>
      <c r="B38" s="4" t="str">
        <f>Formulário!B38</f>
        <v>Se a sua empresa é registrada como MEI, qual das vantagens abaixo você considera mais relevante para o MEI, comparativamente a uma empresa não enquadrada como MEI</v>
      </c>
      <c r="C38" s="49">
        <f>COUNTIF(Base!$R:$R,Totais!C37)</f>
        <v>9</v>
      </c>
      <c r="D38" s="50">
        <f>COUNTIF(Base!$R:$R,Totais!D37)</f>
        <v>2</v>
      </c>
      <c r="E38" s="51">
        <f>COUNTIF(Base!$R:$R,Totais!E37)</f>
        <v>2</v>
      </c>
      <c r="F38" s="50">
        <f>COUNTIF(Base!$R:$R,Totais!F37)</f>
        <v>1</v>
      </c>
      <c r="G38" s="52">
        <f>COUNTIF(Base!$R:$R,Totais!G37)</f>
        <v>4</v>
      </c>
      <c r="H38" s="53">
        <f>COUNTIF(Base!$R:$R,Totais!H37)</f>
        <v>0</v>
      </c>
      <c r="I38" s="52">
        <f>COUNTIF(Base!$R:$R,Totais!I37)</f>
        <v>0</v>
      </c>
      <c r="J38" s="53">
        <f>COUNTIF(Base!$R:$R,Totais!J37)</f>
        <v>0</v>
      </c>
      <c r="K38" s="52">
        <f>COUNTIF(Base!$R:$R,Totais!K37)</f>
        <v>0</v>
      </c>
      <c r="L38" s="53">
        <f>COUNTIF(Base!$R:$R,Totais!L37)</f>
        <v>0</v>
      </c>
      <c r="M38" s="52">
        <f>COUNTIF(Base!$R:$R,Totais!M37)</f>
        <v>0</v>
      </c>
      <c r="N38" s="53">
        <f>COUNTIF(Base!$R:$R,Totais!N37)</f>
        <v>0</v>
      </c>
      <c r="O38" s="52">
        <f>COUNTIF(Base!$R:$R,Totais!O37)</f>
        <v>0</v>
      </c>
      <c r="P38" s="53">
        <f>COUNTIF(Base!$R:$R,Totais!P37)</f>
        <v>0</v>
      </c>
      <c r="Q38" s="52">
        <f>COUNTIF(Base!$R:$R,Totais!Q37)</f>
        <v>0</v>
      </c>
      <c r="R38" s="53">
        <f>COUNTIF(Base!$R:$R,Totais!R37)</f>
        <v>0</v>
      </c>
      <c r="S38" s="52">
        <f>COUNTIF(Base!$R:$R,Totais!S37)</f>
        <v>0</v>
      </c>
      <c r="T38" s="54">
        <f>COUNTIF(Base!$R:$R,Totais!T37)</f>
        <v>0</v>
      </c>
    </row>
    <row r="39" spans="1:20" ht="22.5">
      <c r="B39" s="6"/>
      <c r="C39" s="47" t="str">
        <f>Formulário!C39</f>
        <v>Ruim</v>
      </c>
      <c r="D39" s="47" t="str">
        <f>Formulário!D39</f>
        <v>Regular</v>
      </c>
      <c r="E39" s="47" t="str">
        <f>Formulário!E39</f>
        <v>Bom</v>
      </c>
      <c r="F39" s="47" t="str">
        <f>Formulário!F39</f>
        <v xml:space="preserve">Muito bom </v>
      </c>
      <c r="G39" s="47" t="str">
        <f>Formulário!G39</f>
        <v>Ótimo</v>
      </c>
      <c r="H39" s="47" t="str">
        <f>Formulário!H39</f>
        <v>F</v>
      </c>
      <c r="I39" s="47" t="str">
        <f>Formulário!I39</f>
        <v>G</v>
      </c>
      <c r="J39" s="47" t="str">
        <f>Formulário!J39</f>
        <v>H</v>
      </c>
      <c r="K39" s="47" t="str">
        <f>Formulário!K39</f>
        <v>I</v>
      </c>
      <c r="L39" s="47" t="str">
        <f>Formulário!L39</f>
        <v>J</v>
      </c>
      <c r="M39" s="47" t="str">
        <f>Formulário!M39</f>
        <v>K</v>
      </c>
      <c r="N39" s="47" t="str">
        <f>Formulário!N39</f>
        <v>L</v>
      </c>
      <c r="O39" s="47" t="str">
        <f>Formulário!O39</f>
        <v>M</v>
      </c>
      <c r="P39" s="47" t="str">
        <f>Formulário!P39</f>
        <v>N</v>
      </c>
      <c r="Q39" s="47" t="str">
        <f>Formulário!Q39</f>
        <v>O</v>
      </c>
      <c r="R39" s="47" t="str">
        <f>Formulário!R39</f>
        <v>P</v>
      </c>
      <c r="S39" s="47" t="str">
        <f>Formulário!S39</f>
        <v>Q</v>
      </c>
      <c r="T39" s="48" t="str">
        <f>Formulário!T39</f>
        <v>R</v>
      </c>
    </row>
    <row r="40" spans="1:20" ht="33.75">
      <c r="A40" s="1">
        <v>19</v>
      </c>
      <c r="B40" s="4" t="str">
        <f>Formulário!B40</f>
        <v>Busco inovar com novas ideias com o objetivo de melhorar a qualidade do meu negócio</v>
      </c>
      <c r="C40" s="49">
        <f>COUNTIF(Base!$S:$S,Totais!C39)</f>
        <v>3</v>
      </c>
      <c r="D40" s="50">
        <f>COUNTIF(Base!$S:$S,Totais!D39)</f>
        <v>1</v>
      </c>
      <c r="E40" s="51">
        <f>COUNTIF(Base!$S:$S,Totais!E39)</f>
        <v>9</v>
      </c>
      <c r="F40" s="50">
        <f>COUNTIF(Base!$S:$S,Totais!F39)</f>
        <v>12</v>
      </c>
      <c r="G40" s="52">
        <f>COUNTIF(Base!$S:$S,Totais!G39)</f>
        <v>36</v>
      </c>
      <c r="H40" s="53">
        <f>COUNTIF(Base!$S:$S,Totais!H39)</f>
        <v>0</v>
      </c>
      <c r="I40" s="52">
        <f>COUNTIF(Base!$S:$S,Totais!I39)</f>
        <v>0</v>
      </c>
      <c r="J40" s="53">
        <f>COUNTIF(Base!$S:$S,Totais!J39)</f>
        <v>0</v>
      </c>
      <c r="K40" s="52">
        <f>COUNTIF(Base!$S:$S,Totais!K39)</f>
        <v>0</v>
      </c>
      <c r="L40" s="53">
        <f>COUNTIF(Base!$S:$S,Totais!L39)</f>
        <v>0</v>
      </c>
      <c r="M40" s="52">
        <f>COUNTIF(Base!$S:$S,Totais!M39)</f>
        <v>0</v>
      </c>
      <c r="N40" s="53">
        <f>COUNTIF(Base!$S:$S,Totais!N39)</f>
        <v>0</v>
      </c>
      <c r="O40" s="52">
        <f>COUNTIF(Base!$S:$S,Totais!O39)</f>
        <v>0</v>
      </c>
      <c r="P40" s="53">
        <f>COUNTIF(Base!$S:$S,Totais!P39)</f>
        <v>0</v>
      </c>
      <c r="Q40" s="52">
        <f>COUNTIF(Base!$S:$S,Totais!Q39)</f>
        <v>0</v>
      </c>
      <c r="R40" s="53">
        <f>COUNTIF(Base!$S:$S,Totais!R39)</f>
        <v>0</v>
      </c>
      <c r="S40" s="52">
        <f>COUNTIF(Base!$S:$S,Totais!S39)</f>
        <v>0</v>
      </c>
      <c r="T40" s="54">
        <f>COUNTIF(Base!$S:$S,Totais!T39)</f>
        <v>0</v>
      </c>
    </row>
    <row r="41" spans="1:20" ht="22.5">
      <c r="B41" s="6"/>
      <c r="C41" s="47" t="str">
        <f>Formulário!C41</f>
        <v>Ruim</v>
      </c>
      <c r="D41" s="47" t="str">
        <f>Formulário!D41</f>
        <v>Regular</v>
      </c>
      <c r="E41" s="47" t="str">
        <f>Formulário!E41</f>
        <v>Bom</v>
      </c>
      <c r="F41" s="47" t="str">
        <f>Formulário!F41</f>
        <v xml:space="preserve">Muito bom </v>
      </c>
      <c r="G41" s="47" t="str">
        <f>Formulário!G41</f>
        <v>Ótimo</v>
      </c>
      <c r="H41" s="47" t="str">
        <f>Formulário!H41</f>
        <v>F</v>
      </c>
      <c r="I41" s="47" t="str">
        <f>Formulário!I41</f>
        <v>G</v>
      </c>
      <c r="J41" s="47" t="str">
        <f>Formulário!J41</f>
        <v>H</v>
      </c>
      <c r="K41" s="47" t="str">
        <f>Formulário!K41</f>
        <v>I</v>
      </c>
      <c r="L41" s="47" t="str">
        <f>Formulário!L41</f>
        <v>J</v>
      </c>
      <c r="M41" s="47" t="str">
        <f>Formulário!M41</f>
        <v>K</v>
      </c>
      <c r="N41" s="47" t="str">
        <f>Formulário!N41</f>
        <v>L</v>
      </c>
      <c r="O41" s="47" t="str">
        <f>Formulário!O41</f>
        <v>M</v>
      </c>
      <c r="P41" s="47" t="str">
        <f>Formulário!P41</f>
        <v>N</v>
      </c>
      <c r="Q41" s="47" t="str">
        <f>Formulário!Q41</f>
        <v>O</v>
      </c>
      <c r="R41" s="47" t="str">
        <f>Formulário!R41</f>
        <v>P</v>
      </c>
      <c r="S41" s="47" t="str">
        <f>Formulário!S41</f>
        <v>Q</v>
      </c>
      <c r="T41" s="48" t="str">
        <f>Formulário!T41</f>
        <v>R</v>
      </c>
    </row>
    <row r="42" spans="1:20">
      <c r="A42" s="1">
        <v>20</v>
      </c>
      <c r="B42" s="4" t="str">
        <f>Formulário!B42</f>
        <v>Aproveito novas oportunidades de negócio</v>
      </c>
      <c r="C42" s="49">
        <f>COUNTIF(Base!$T:$T,Totais!C41)</f>
        <v>5</v>
      </c>
      <c r="D42" s="50">
        <f>COUNTIF(Base!$T:$T,Totais!D41)</f>
        <v>5</v>
      </c>
      <c r="E42" s="51">
        <f>COUNTIF(Base!$T:$T,Totais!E41)</f>
        <v>14</v>
      </c>
      <c r="F42" s="50">
        <f>COUNTIF(Base!$T:$T,Totais!F41)</f>
        <v>8</v>
      </c>
      <c r="G42" s="52">
        <f>COUNTIF(Base!$T:$T,Totais!G41)</f>
        <v>29</v>
      </c>
      <c r="H42" s="53">
        <f>COUNTIF(Base!$T:$T,Totais!H41)</f>
        <v>0</v>
      </c>
      <c r="I42" s="52">
        <f>COUNTIF(Base!$T:$T,Totais!I41)</f>
        <v>0</v>
      </c>
      <c r="J42" s="53">
        <f>COUNTIF(Base!$T:$T,Totais!J41)</f>
        <v>0</v>
      </c>
      <c r="K42" s="52">
        <f>COUNTIF(Base!$T:$T,Totais!K41)</f>
        <v>0</v>
      </c>
      <c r="L42" s="53">
        <f>COUNTIF(Base!$T:$T,Totais!L41)</f>
        <v>0</v>
      </c>
      <c r="M42" s="52">
        <f>COUNTIF(Base!$T:$T,Totais!M41)</f>
        <v>0</v>
      </c>
      <c r="N42" s="53">
        <f>COUNTIF(Base!$T:$T,Totais!N41)</f>
        <v>0</v>
      </c>
      <c r="O42" s="52">
        <f>COUNTIF(Base!$T:$T,Totais!O41)</f>
        <v>0</v>
      </c>
      <c r="P42" s="53">
        <f>COUNTIF(Base!$T:$T,Totais!P41)</f>
        <v>0</v>
      </c>
      <c r="Q42" s="52">
        <f>COUNTIF(Base!$T:$T,Totais!Q41)</f>
        <v>0</v>
      </c>
      <c r="R42" s="53">
        <f>COUNTIF(Base!$T:$T,Totais!R41)</f>
        <v>0</v>
      </c>
      <c r="S42" s="52">
        <f>COUNTIF(Base!$T:$T,Totais!S41)</f>
        <v>0</v>
      </c>
      <c r="T42" s="54">
        <f>COUNTIF(Base!$T:$T,Totais!T41)</f>
        <v>0</v>
      </c>
    </row>
    <row r="43" spans="1:20" ht="22.5">
      <c r="B43" s="6"/>
      <c r="C43" s="47" t="str">
        <f>Formulário!C43</f>
        <v>Ruim</v>
      </c>
      <c r="D43" s="47" t="str">
        <f>Formulário!D43</f>
        <v>Regular</v>
      </c>
      <c r="E43" s="47" t="str">
        <f>Formulário!E43</f>
        <v>Bom</v>
      </c>
      <c r="F43" s="47" t="str">
        <f>Formulário!F43</f>
        <v xml:space="preserve">Muito bom </v>
      </c>
      <c r="G43" s="47" t="str">
        <f>Formulário!G43</f>
        <v>Ótimo</v>
      </c>
      <c r="H43" s="47" t="str">
        <f>Formulário!H43</f>
        <v>F</v>
      </c>
      <c r="I43" s="47" t="str">
        <f>Formulário!I43</f>
        <v>G</v>
      </c>
      <c r="J43" s="47" t="str">
        <f>Formulário!J43</f>
        <v>H</v>
      </c>
      <c r="K43" s="47" t="str">
        <f>Formulário!K43</f>
        <v>I</v>
      </c>
      <c r="L43" s="47" t="str">
        <f>Formulário!L43</f>
        <v>J</v>
      </c>
      <c r="M43" s="47" t="str">
        <f>Formulário!M43</f>
        <v>K</v>
      </c>
      <c r="N43" s="47" t="str">
        <f>Formulário!N43</f>
        <v>L</v>
      </c>
      <c r="O43" s="47" t="str">
        <f>Formulário!O43</f>
        <v>M</v>
      </c>
      <c r="P43" s="47" t="str">
        <f>Formulário!P43</f>
        <v>N</v>
      </c>
      <c r="Q43" s="47" t="str">
        <f>Formulário!Q43</f>
        <v>O</v>
      </c>
      <c r="R43" s="47" t="str">
        <f>Formulário!R43</f>
        <v>P</v>
      </c>
      <c r="S43" s="47" t="str">
        <f>Formulário!S43</f>
        <v>Q</v>
      </c>
      <c r="T43" s="48" t="str">
        <f>Formulário!T43</f>
        <v>R</v>
      </c>
    </row>
    <row r="44" spans="1:20" ht="22.5">
      <c r="A44" s="1">
        <v>21</v>
      </c>
      <c r="B44" s="4" t="str">
        <f>Formulário!B44</f>
        <v>Mudo de estratégia, se necessário, para alcançar uma meta</v>
      </c>
      <c r="C44" s="49">
        <f>COUNTIF(Base!$U:$U,Totais!C43)</f>
        <v>11</v>
      </c>
      <c r="D44" s="50">
        <f>COUNTIF(Base!$U:$U,Totais!D43)</f>
        <v>6</v>
      </c>
      <c r="E44" s="51">
        <f>COUNTIF(Base!$U:$U,Totais!E43)</f>
        <v>13</v>
      </c>
      <c r="F44" s="50">
        <f>COUNTIF(Base!$U:$U,Totais!F43)</f>
        <v>8</v>
      </c>
      <c r="G44" s="52">
        <f>COUNTIF(Base!$U:$U,Totais!G43)</f>
        <v>23</v>
      </c>
      <c r="H44" s="53">
        <f>COUNTIF(Base!$U:$U,Totais!H43)</f>
        <v>0</v>
      </c>
      <c r="I44" s="52">
        <f>COUNTIF(Base!$U:$U,Totais!I43)</f>
        <v>0</v>
      </c>
      <c r="J44" s="53">
        <f>COUNTIF(Base!$U:$U,Totais!J43)</f>
        <v>0</v>
      </c>
      <c r="K44" s="52">
        <f>COUNTIF(Base!$U:$U,Totais!K43)</f>
        <v>0</v>
      </c>
      <c r="L44" s="53">
        <f>COUNTIF(Base!$U:$U,Totais!L43)</f>
        <v>0</v>
      </c>
      <c r="M44" s="52">
        <f>COUNTIF(Base!$U:$U,Totais!M43)</f>
        <v>0</v>
      </c>
      <c r="N44" s="53">
        <f>COUNTIF(Base!$U:$U,Totais!N43)</f>
        <v>0</v>
      </c>
      <c r="O44" s="52">
        <f>COUNTIF(Base!$U:$U,Totais!O43)</f>
        <v>0</v>
      </c>
      <c r="P44" s="53">
        <f>COUNTIF(Base!$U:$U,Totais!P43)</f>
        <v>0</v>
      </c>
      <c r="Q44" s="52">
        <f>COUNTIF(Base!$U:$U,Totais!Q43)</f>
        <v>0</v>
      </c>
      <c r="R44" s="53">
        <f>COUNTIF(Base!$U:$U,Totais!R43)</f>
        <v>0</v>
      </c>
      <c r="S44" s="52">
        <f>COUNTIF(Base!$U:$U,Totais!S43)</f>
        <v>0</v>
      </c>
      <c r="T44" s="54">
        <f>COUNTIF(Base!$U:$U,Totais!T43)</f>
        <v>0</v>
      </c>
    </row>
    <row r="45" spans="1:20" ht="22.5">
      <c r="B45" s="6"/>
      <c r="C45" s="47" t="str">
        <f>Formulário!C45</f>
        <v>Ruim</v>
      </c>
      <c r="D45" s="47" t="str">
        <f>Formulário!D45</f>
        <v>Regular</v>
      </c>
      <c r="E45" s="47" t="str">
        <f>Formulário!E45</f>
        <v>Bom</v>
      </c>
      <c r="F45" s="47" t="str">
        <f>Formulário!F45</f>
        <v xml:space="preserve">Muito bom </v>
      </c>
      <c r="G45" s="47" t="str">
        <f>Formulário!G45</f>
        <v>Ótimo</v>
      </c>
      <c r="H45" s="47" t="str">
        <f>Formulário!H45</f>
        <v>F</v>
      </c>
      <c r="I45" s="47" t="str">
        <f>Formulário!I45</f>
        <v>G</v>
      </c>
      <c r="J45" s="47" t="str">
        <f>Formulário!J45</f>
        <v>H</v>
      </c>
      <c r="K45" s="47" t="str">
        <f>Formulário!K45</f>
        <v>I</v>
      </c>
      <c r="L45" s="47" t="str">
        <f>Formulário!L45</f>
        <v>J</v>
      </c>
      <c r="M45" s="47" t="str">
        <f>Formulário!M45</f>
        <v>K</v>
      </c>
      <c r="N45" s="47" t="str">
        <f>Formulário!N45</f>
        <v>L</v>
      </c>
      <c r="O45" s="47" t="str">
        <f>Formulário!O45</f>
        <v>M</v>
      </c>
      <c r="P45" s="47" t="str">
        <f>Formulário!P45</f>
        <v>N</v>
      </c>
      <c r="Q45" s="47" t="str">
        <f>Formulário!Q45</f>
        <v>O</v>
      </c>
      <c r="R45" s="47" t="str">
        <f>Formulário!R45</f>
        <v>P</v>
      </c>
      <c r="S45" s="47" t="str">
        <f>Formulário!S45</f>
        <v>Q</v>
      </c>
      <c r="T45" s="48" t="str">
        <f>Formulário!T45</f>
        <v>R</v>
      </c>
    </row>
    <row r="46" spans="1:20">
      <c r="A46" s="1">
        <v>22</v>
      </c>
      <c r="B46" s="4" t="str">
        <f>Formulário!B46</f>
        <v>Assumo riscos para expandir meu negócio</v>
      </c>
      <c r="C46" s="49">
        <f>COUNTIF(Base!$V:$V,Totais!C45)</f>
        <v>10</v>
      </c>
      <c r="D46" s="50">
        <f>COUNTIF(Base!$V:$V,Totais!D45)</f>
        <v>7</v>
      </c>
      <c r="E46" s="51">
        <f>COUNTIF(Base!$V:$V,Totais!E45)</f>
        <v>10</v>
      </c>
      <c r="F46" s="50">
        <f>COUNTIF(Base!$V:$V,Totais!F45)</f>
        <v>5</v>
      </c>
      <c r="G46" s="52">
        <f>COUNTIF(Base!$V:$V,Totais!G45)</f>
        <v>29</v>
      </c>
      <c r="H46" s="53">
        <f>COUNTIF(Base!$V:$V,Totais!H45)</f>
        <v>0</v>
      </c>
      <c r="I46" s="52">
        <f>COUNTIF(Base!$V:$V,Totais!I45)</f>
        <v>0</v>
      </c>
      <c r="J46" s="53">
        <f>COUNTIF(Base!$V:$V,Totais!J45)</f>
        <v>0</v>
      </c>
      <c r="K46" s="52">
        <f>COUNTIF(Base!$V:$V,Totais!K45)</f>
        <v>0</v>
      </c>
      <c r="L46" s="53">
        <f>COUNTIF(Base!$V:$V,Totais!L45)</f>
        <v>0</v>
      </c>
      <c r="M46" s="52">
        <f>COUNTIF(Base!$V:$V,Totais!M45)</f>
        <v>0</v>
      </c>
      <c r="N46" s="53">
        <f>COUNTIF(Base!$V:$V,Totais!N45)</f>
        <v>0</v>
      </c>
      <c r="O46" s="52">
        <f>COUNTIF(Base!$V:$V,Totais!O45)</f>
        <v>0</v>
      </c>
      <c r="P46" s="53">
        <f>COUNTIF(Base!$V:$V,Totais!P45)</f>
        <v>0</v>
      </c>
      <c r="Q46" s="52">
        <f>COUNTIF(Base!$V:$V,Totais!Q45)</f>
        <v>0</v>
      </c>
      <c r="R46" s="53">
        <f>COUNTIF(Base!$V:$V,Totais!R45)</f>
        <v>0</v>
      </c>
      <c r="S46" s="52">
        <f>COUNTIF(Base!$V:$V,Totais!S45)</f>
        <v>0</v>
      </c>
      <c r="T46" s="54">
        <f>COUNTIF(Base!$V:$V,Totais!T45)</f>
        <v>0</v>
      </c>
    </row>
    <row r="47" spans="1:20" ht="22.5">
      <c r="B47" s="6"/>
      <c r="C47" s="47" t="str">
        <f>Formulário!C47</f>
        <v>Ruim</v>
      </c>
      <c r="D47" s="47" t="str">
        <f>Formulário!D47</f>
        <v>Regular</v>
      </c>
      <c r="E47" s="47" t="str">
        <f>Formulário!E47</f>
        <v>Bom</v>
      </c>
      <c r="F47" s="47" t="str">
        <f>Formulário!F47</f>
        <v xml:space="preserve">Muito bom </v>
      </c>
      <c r="G47" s="47" t="str">
        <f>Formulário!G47</f>
        <v>Ótimo</v>
      </c>
      <c r="H47" s="47" t="str">
        <f>Formulário!H47</f>
        <v>F</v>
      </c>
      <c r="I47" s="47" t="str">
        <f>Formulário!I47</f>
        <v>G</v>
      </c>
      <c r="J47" s="47" t="str">
        <f>Formulário!J47</f>
        <v>H</v>
      </c>
      <c r="K47" s="47" t="str">
        <f>Formulário!K47</f>
        <v>I</v>
      </c>
      <c r="L47" s="47" t="str">
        <f>Formulário!L47</f>
        <v>J</v>
      </c>
      <c r="M47" s="47" t="str">
        <f>Formulário!M47</f>
        <v>K</v>
      </c>
      <c r="N47" s="47" t="str">
        <f>Formulário!N47</f>
        <v>L</v>
      </c>
      <c r="O47" s="47" t="str">
        <f>Formulário!O47</f>
        <v>M</v>
      </c>
      <c r="P47" s="47" t="str">
        <f>Formulário!P47</f>
        <v>N</v>
      </c>
      <c r="Q47" s="47" t="str">
        <f>Formulário!Q47</f>
        <v>O</v>
      </c>
      <c r="R47" s="47" t="str">
        <f>Formulário!R47</f>
        <v>P</v>
      </c>
      <c r="S47" s="47" t="str">
        <f>Formulário!S47</f>
        <v>Q</v>
      </c>
      <c r="T47" s="48" t="str">
        <f>Formulário!T47</f>
        <v>R</v>
      </c>
    </row>
    <row r="48" spans="1:20" ht="22.5">
      <c r="A48" s="1">
        <v>23</v>
      </c>
      <c r="B48" s="4" t="str">
        <f>Formulário!B48</f>
        <v>Nos últimos dois anos você fez algum investimento de alto risco no seu negócio</v>
      </c>
      <c r="C48" s="49">
        <f>COUNTIF(Base!$W:$W,Totais!C47)</f>
        <v>16</v>
      </c>
      <c r="D48" s="50">
        <f>COUNTIF(Base!$W:$W,Totais!D47)</f>
        <v>10</v>
      </c>
      <c r="E48" s="51">
        <f>COUNTIF(Base!$W:$W,Totais!E47)</f>
        <v>8</v>
      </c>
      <c r="F48" s="50">
        <f>COUNTIF(Base!$W:$W,Totais!F47)</f>
        <v>8</v>
      </c>
      <c r="G48" s="52">
        <f>COUNTIF(Base!$W:$W,Totais!G47)</f>
        <v>19</v>
      </c>
      <c r="H48" s="53">
        <f>COUNTIF(Base!$W:$W,Totais!H47)</f>
        <v>0</v>
      </c>
      <c r="I48" s="52">
        <f>COUNTIF(Base!$W:$W,Totais!I47)</f>
        <v>0</v>
      </c>
      <c r="J48" s="53">
        <f>COUNTIF(Base!$W:$W,Totais!J47)</f>
        <v>0</v>
      </c>
      <c r="K48" s="52">
        <f>COUNTIF(Base!$W:$W,Totais!K47)</f>
        <v>0</v>
      </c>
      <c r="L48" s="53">
        <f>COUNTIF(Base!$W:$W,Totais!L47)</f>
        <v>0</v>
      </c>
      <c r="M48" s="52">
        <f>COUNTIF(Base!$W:$W,Totais!M47)</f>
        <v>0</v>
      </c>
      <c r="N48" s="53">
        <f>COUNTIF(Base!$W:$W,Totais!N47)</f>
        <v>0</v>
      </c>
      <c r="O48" s="52">
        <f>COUNTIF(Base!$W:$W,Totais!O47)</f>
        <v>0</v>
      </c>
      <c r="P48" s="53">
        <f>COUNTIF(Base!$W:$W,Totais!P47)</f>
        <v>0</v>
      </c>
      <c r="Q48" s="52">
        <f>COUNTIF(Base!$W:$W,Totais!Q47)</f>
        <v>0</v>
      </c>
      <c r="R48" s="53">
        <f>COUNTIF(Base!$W:$W,Totais!R47)</f>
        <v>0</v>
      </c>
      <c r="S48" s="52">
        <f>COUNTIF(Base!$W:$W,Totais!S47)</f>
        <v>0</v>
      </c>
      <c r="T48" s="54">
        <f>COUNTIF(Base!$W:$W,Totais!T47)</f>
        <v>0</v>
      </c>
    </row>
    <row r="49" spans="1:20" ht="22.5">
      <c r="B49" s="6"/>
      <c r="C49" s="47" t="str">
        <f>Formulário!C49</f>
        <v>Ruim</v>
      </c>
      <c r="D49" s="47" t="str">
        <f>Formulário!D49</f>
        <v>Regular</v>
      </c>
      <c r="E49" s="47" t="str">
        <f>Formulário!E49</f>
        <v>Bom</v>
      </c>
      <c r="F49" s="47" t="str">
        <f>Formulário!F49</f>
        <v xml:space="preserve">Muito bom </v>
      </c>
      <c r="G49" s="47" t="str">
        <f>Formulário!G49</f>
        <v>Ótimo</v>
      </c>
      <c r="H49" s="47" t="str">
        <f>Formulário!H49</f>
        <v>F</v>
      </c>
      <c r="I49" s="47" t="str">
        <f>Formulário!I49</f>
        <v>G</v>
      </c>
      <c r="J49" s="47" t="str">
        <f>Formulário!J49</f>
        <v>H</v>
      </c>
      <c r="K49" s="47" t="str">
        <f>Formulário!K49</f>
        <v>I</v>
      </c>
      <c r="L49" s="47" t="str">
        <f>Formulário!L49</f>
        <v>J</v>
      </c>
      <c r="M49" s="47" t="str">
        <f>Formulário!M49</f>
        <v>K</v>
      </c>
      <c r="N49" s="47" t="str">
        <f>Formulário!N49</f>
        <v>L</v>
      </c>
      <c r="O49" s="47" t="str">
        <f>Formulário!O49</f>
        <v>M</v>
      </c>
      <c r="P49" s="47" t="str">
        <f>Formulário!P49</f>
        <v>N</v>
      </c>
      <c r="Q49" s="47" t="str">
        <f>Formulário!Q49</f>
        <v>O</v>
      </c>
      <c r="R49" s="47" t="str">
        <f>Formulário!R49</f>
        <v>P</v>
      </c>
      <c r="S49" s="47" t="str">
        <f>Formulário!S49</f>
        <v>Q</v>
      </c>
      <c r="T49" s="48" t="str">
        <f>Formulário!T49</f>
        <v>R</v>
      </c>
    </row>
    <row r="50" spans="1:20" ht="22.5">
      <c r="A50" s="1">
        <v>24</v>
      </c>
      <c r="B50" s="4" t="str">
        <f>Formulário!B50</f>
        <v>Defino Metas de longo prazo, claras e específicas</v>
      </c>
      <c r="C50" s="49">
        <f>COUNTIF(Base!$X:$X,Totais!C49)</f>
        <v>15</v>
      </c>
      <c r="D50" s="50">
        <f>COUNTIF(Base!$X:$X,Totais!D49)</f>
        <v>9</v>
      </c>
      <c r="E50" s="51">
        <f>COUNTIF(Base!$X:$X,Totais!E49)</f>
        <v>13</v>
      </c>
      <c r="F50" s="50">
        <f>COUNTIF(Base!$X:$X,Totais!F49)</f>
        <v>9</v>
      </c>
      <c r="G50" s="52">
        <f>COUNTIF(Base!$X:$X,Totais!G49)</f>
        <v>15</v>
      </c>
      <c r="H50" s="53">
        <f>COUNTIF(Base!$X:$X,Totais!H49)</f>
        <v>0</v>
      </c>
      <c r="I50" s="52">
        <f>COUNTIF(Base!$X:$X,Totais!I49)</f>
        <v>0</v>
      </c>
      <c r="J50" s="53">
        <f>COUNTIF(Base!$X:$X,Totais!J49)</f>
        <v>0</v>
      </c>
      <c r="K50" s="52">
        <f>COUNTIF(Base!$X:$X,Totais!K49)</f>
        <v>0</v>
      </c>
      <c r="L50" s="53">
        <f>COUNTIF(Base!$X:$X,Totais!L49)</f>
        <v>0</v>
      </c>
      <c r="M50" s="52">
        <f>COUNTIF(Base!$X:$X,Totais!M49)</f>
        <v>0</v>
      </c>
      <c r="N50" s="53">
        <f>COUNTIF(Base!$X:$X,Totais!N49)</f>
        <v>0</v>
      </c>
      <c r="O50" s="52">
        <f>COUNTIF(Base!$X:$X,Totais!O49)</f>
        <v>0</v>
      </c>
      <c r="P50" s="53">
        <f>COUNTIF(Base!$X:$X,Totais!P49)</f>
        <v>0</v>
      </c>
      <c r="Q50" s="52">
        <f>COUNTIF(Base!$X:$X,Totais!Q49)</f>
        <v>0</v>
      </c>
      <c r="R50" s="53">
        <f>COUNTIF(Base!$X:$X,Totais!R49)</f>
        <v>0</v>
      </c>
      <c r="S50" s="52">
        <f>COUNTIF(Base!$X:$X,Totais!S49)</f>
        <v>0</v>
      </c>
      <c r="T50" s="54">
        <f>COUNTIF(Base!$X:$X,Totais!T49)</f>
        <v>0</v>
      </c>
    </row>
    <row r="51" spans="1:20" ht="22.5">
      <c r="B51" s="6"/>
      <c r="C51" s="47" t="str">
        <f>Formulário!C51</f>
        <v>Ruim</v>
      </c>
      <c r="D51" s="47" t="str">
        <f>Formulário!D51</f>
        <v>Regular</v>
      </c>
      <c r="E51" s="47" t="str">
        <f>Formulário!E51</f>
        <v>Bom</v>
      </c>
      <c r="F51" s="47" t="str">
        <f>Formulário!F51</f>
        <v xml:space="preserve">Muito bom </v>
      </c>
      <c r="G51" s="47" t="str">
        <f>Formulário!G51</f>
        <v>Ótimo</v>
      </c>
      <c r="H51" s="47" t="str">
        <f>Formulário!H51</f>
        <v>F</v>
      </c>
      <c r="I51" s="47" t="str">
        <f>Formulário!I51</f>
        <v>G</v>
      </c>
      <c r="J51" s="47" t="str">
        <f>Formulário!J51</f>
        <v>H</v>
      </c>
      <c r="K51" s="47" t="str">
        <f>Formulário!K51</f>
        <v>I</v>
      </c>
      <c r="L51" s="47" t="str">
        <f>Formulário!L51</f>
        <v>J</v>
      </c>
      <c r="M51" s="47" t="str">
        <f>Formulário!M51</f>
        <v>K</v>
      </c>
      <c r="N51" s="47" t="str">
        <f>Formulário!N51</f>
        <v>L</v>
      </c>
      <c r="O51" s="47" t="str">
        <f>Formulário!O51</f>
        <v>M</v>
      </c>
      <c r="P51" s="47" t="str">
        <f>Formulário!P51</f>
        <v>N</v>
      </c>
      <c r="Q51" s="47" t="str">
        <f>Formulário!Q51</f>
        <v>O</v>
      </c>
      <c r="R51" s="47" t="str">
        <f>Formulário!R51</f>
        <v>P</v>
      </c>
      <c r="S51" s="47" t="str">
        <f>Formulário!S51</f>
        <v>Q</v>
      </c>
      <c r="T51" s="48" t="str">
        <f>Formulário!T51</f>
        <v>R</v>
      </c>
    </row>
    <row r="52" spans="1:20" ht="33.75">
      <c r="A52" s="1">
        <v>25</v>
      </c>
      <c r="B52" s="4" t="str">
        <f>Formulário!B52</f>
        <v>Adoto procedimentos para assegurar que o trabalho atenda padrões de qualidade previamente estipulados</v>
      </c>
      <c r="C52" s="49">
        <f>COUNTIF(Base!$Y:$Y,Totais!C51)</f>
        <v>0</v>
      </c>
      <c r="D52" s="50">
        <f>COUNTIF(Base!$Y:$Y,Totais!D51)</f>
        <v>2</v>
      </c>
      <c r="E52" s="51">
        <f>COUNTIF(Base!$Y:$Y,Totais!E51)</f>
        <v>10</v>
      </c>
      <c r="F52" s="50">
        <f>COUNTIF(Base!$Y:$Y,Totais!F51)</f>
        <v>11</v>
      </c>
      <c r="G52" s="52">
        <f>COUNTIF(Base!$Y:$Y,Totais!G51)</f>
        <v>38</v>
      </c>
      <c r="H52" s="53">
        <f>COUNTIF(Base!$Y:$Y,Totais!H51)</f>
        <v>0</v>
      </c>
      <c r="I52" s="52">
        <f>COUNTIF(Base!$Y:$Y,Totais!I51)</f>
        <v>0</v>
      </c>
      <c r="J52" s="53">
        <f>COUNTIF(Base!$Y:$Y,Totais!J51)</f>
        <v>0</v>
      </c>
      <c r="K52" s="52">
        <f>COUNTIF(Base!$Y:$Y,Totais!K51)</f>
        <v>0</v>
      </c>
      <c r="L52" s="53">
        <f>COUNTIF(Base!$Y:$Y,Totais!L51)</f>
        <v>0</v>
      </c>
      <c r="M52" s="52">
        <f>COUNTIF(Base!$Y:$Y,Totais!M51)</f>
        <v>0</v>
      </c>
      <c r="N52" s="53">
        <f>COUNTIF(Base!$Y:$Y,Totais!N51)</f>
        <v>0</v>
      </c>
      <c r="O52" s="52">
        <f>COUNTIF(Base!$Y:$Y,Totais!O51)</f>
        <v>0</v>
      </c>
      <c r="P52" s="53">
        <f>COUNTIF(Base!$Y:$Y,Totais!P51)</f>
        <v>0</v>
      </c>
      <c r="Q52" s="52">
        <f>COUNTIF(Base!$Y:$Y,Totais!Q51)</f>
        <v>0</v>
      </c>
      <c r="R52" s="53">
        <f>COUNTIF(Base!$Y:$Y,Totais!R51)</f>
        <v>0</v>
      </c>
      <c r="S52" s="52">
        <f>COUNTIF(Base!$Y:$Y,Totais!S51)</f>
        <v>0</v>
      </c>
      <c r="T52" s="54">
        <f>COUNTIF(Base!$Y:$Y,Totais!T51)</f>
        <v>0</v>
      </c>
    </row>
    <row r="53" spans="1:20" ht="22.5">
      <c r="B53" s="6"/>
      <c r="C53" s="47" t="str">
        <f>Formulário!C53</f>
        <v>Ruim</v>
      </c>
      <c r="D53" s="47" t="str">
        <f>Formulário!D53</f>
        <v>Regular</v>
      </c>
      <c r="E53" s="47" t="str">
        <f>Formulário!E53</f>
        <v>Bom</v>
      </c>
      <c r="F53" s="47" t="str">
        <f>Formulário!F53</f>
        <v xml:space="preserve">Muito bom </v>
      </c>
      <c r="G53" s="47" t="str">
        <f>Formulário!G53</f>
        <v>Ótimo</v>
      </c>
      <c r="H53" s="47" t="str">
        <f>Formulário!H53</f>
        <v>F</v>
      </c>
      <c r="I53" s="47" t="str">
        <f>Formulário!I53</f>
        <v>G</v>
      </c>
      <c r="J53" s="47" t="str">
        <f>Formulário!J53</f>
        <v>H</v>
      </c>
      <c r="K53" s="47" t="str">
        <f>Formulário!K53</f>
        <v>I</v>
      </c>
      <c r="L53" s="47" t="str">
        <f>Formulário!L53</f>
        <v>J</v>
      </c>
      <c r="M53" s="47" t="str">
        <f>Formulário!M53</f>
        <v>K</v>
      </c>
      <c r="N53" s="47" t="str">
        <f>Formulário!N53</f>
        <v>L</v>
      </c>
      <c r="O53" s="47" t="str">
        <f>Formulário!O53</f>
        <v>M</v>
      </c>
      <c r="P53" s="47" t="str">
        <f>Formulário!P53</f>
        <v>N</v>
      </c>
      <c r="Q53" s="47" t="str">
        <f>Formulário!Q53</f>
        <v>O</v>
      </c>
      <c r="R53" s="47" t="str">
        <f>Formulário!R53</f>
        <v>P</v>
      </c>
      <c r="S53" s="47" t="str">
        <f>Formulário!S53</f>
        <v>Q</v>
      </c>
      <c r="T53" s="48" t="str">
        <f>Formulário!T53</f>
        <v>R</v>
      </c>
    </row>
    <row r="54" spans="1:20" ht="22.5">
      <c r="A54" s="1">
        <v>26</v>
      </c>
      <c r="B54" s="4" t="str">
        <f>Formulário!B54</f>
        <v>Utilizo contatos pessoais para atingir meus objetivos</v>
      </c>
      <c r="C54" s="49">
        <f>COUNTIF(Base!$Z:$Z,Totais!C53)</f>
        <v>10</v>
      </c>
      <c r="D54" s="50">
        <f>COUNTIF(Base!$Z:$Z,Totais!D53)</f>
        <v>7</v>
      </c>
      <c r="E54" s="51">
        <f>COUNTIF(Base!$Z:$Z,Totais!E53)</f>
        <v>12</v>
      </c>
      <c r="F54" s="50">
        <f>COUNTIF(Base!$Z:$Z,Totais!F53)</f>
        <v>5</v>
      </c>
      <c r="G54" s="52">
        <f>COUNTIF(Base!$Z:$Z,Totais!G53)</f>
        <v>27</v>
      </c>
      <c r="H54" s="53">
        <f>COUNTIF(Base!$Z:$Z,Totais!H53)</f>
        <v>0</v>
      </c>
      <c r="I54" s="52">
        <f>COUNTIF(Base!$Z:$Z,Totais!I53)</f>
        <v>0</v>
      </c>
      <c r="J54" s="53">
        <f>COUNTIF(Base!$Z:$Z,Totais!J53)</f>
        <v>0</v>
      </c>
      <c r="K54" s="52">
        <f>COUNTIF(Base!$Z:$Z,Totais!K53)</f>
        <v>0</v>
      </c>
      <c r="L54" s="53">
        <f>COUNTIF(Base!$Z:$Z,Totais!L53)</f>
        <v>0</v>
      </c>
      <c r="M54" s="52">
        <f>COUNTIF(Base!$Z:$Z,Totais!M53)</f>
        <v>0</v>
      </c>
      <c r="N54" s="53">
        <f>COUNTIF(Base!$Z:$Z,Totais!N53)</f>
        <v>0</v>
      </c>
      <c r="O54" s="52">
        <f>COUNTIF(Base!$Z:$Z,Totais!O53)</f>
        <v>0</v>
      </c>
      <c r="P54" s="53">
        <f>COUNTIF(Base!$Z:$Z,Totais!P53)</f>
        <v>0</v>
      </c>
      <c r="Q54" s="52">
        <f>COUNTIF(Base!$Z:$Z,Totais!Q53)</f>
        <v>0</v>
      </c>
      <c r="R54" s="53">
        <f>COUNTIF(Base!$Z:$Z,Totais!R53)</f>
        <v>0</v>
      </c>
      <c r="S54" s="52">
        <f>COUNTIF(Base!$Z:$Z,Totais!S53)</f>
        <v>0</v>
      </c>
      <c r="T54" s="54">
        <f>COUNTIF(Base!$Z:$Z,Totais!T53)</f>
        <v>0</v>
      </c>
    </row>
    <row r="55" spans="1:20" ht="22.5">
      <c r="B55" s="6"/>
      <c r="C55" s="47" t="str">
        <f>Formulário!C55</f>
        <v>Ruim</v>
      </c>
      <c r="D55" s="47" t="str">
        <f>Formulário!D55</f>
        <v>Regular</v>
      </c>
      <c r="E55" s="47" t="str">
        <f>Formulário!E55</f>
        <v>Bom</v>
      </c>
      <c r="F55" s="47" t="str">
        <f>Formulário!F55</f>
        <v xml:space="preserve">Muito bom </v>
      </c>
      <c r="G55" s="47" t="str">
        <f>Formulário!G55</f>
        <v>Ótimo</v>
      </c>
      <c r="H55" s="47" t="str">
        <f>Formulário!H55</f>
        <v>F</v>
      </c>
      <c r="I55" s="47" t="str">
        <f>Formulário!I55</f>
        <v>G</v>
      </c>
      <c r="J55" s="47" t="str">
        <f>Formulário!J55</f>
        <v>H</v>
      </c>
      <c r="K55" s="47" t="str">
        <f>Formulário!K55</f>
        <v>I</v>
      </c>
      <c r="L55" s="47" t="str">
        <f>Formulário!L55</f>
        <v>J</v>
      </c>
      <c r="M55" s="47" t="str">
        <f>Formulário!M55</f>
        <v>K</v>
      </c>
      <c r="N55" s="47" t="str">
        <f>Formulário!N55</f>
        <v>L</v>
      </c>
      <c r="O55" s="47" t="str">
        <f>Formulário!O55</f>
        <v>M</v>
      </c>
      <c r="P55" s="47" t="str">
        <f>Formulário!P55</f>
        <v>N</v>
      </c>
      <c r="Q55" s="47" t="str">
        <f>Formulário!Q55</f>
        <v>O</v>
      </c>
      <c r="R55" s="47" t="str">
        <f>Formulário!R55</f>
        <v>P</v>
      </c>
      <c r="S55" s="47" t="str">
        <f>Formulário!S55</f>
        <v>Q</v>
      </c>
      <c r="T55" s="48" t="str">
        <f>Formulário!T55</f>
        <v>R</v>
      </c>
    </row>
    <row r="56" spans="1:20" ht="22.5">
      <c r="A56" s="1">
        <v>27</v>
      </c>
      <c r="B56" s="4" t="str">
        <f>Formulário!B56</f>
        <v>Tenho responsabilidade com os prazos estipulados para conclusão do trabalho</v>
      </c>
      <c r="C56" s="49">
        <f>COUNTIF(Base!$AA:$AA,Totais!C55)</f>
        <v>4</v>
      </c>
      <c r="D56" s="50">
        <f>COUNTIF(Base!$AA:$AA,Totais!D55)</f>
        <v>2</v>
      </c>
      <c r="E56" s="51">
        <f>COUNTIF(Base!$AA:$AA,Totais!E55)</f>
        <v>5</v>
      </c>
      <c r="F56" s="50">
        <f>COUNTIF(Base!$AA:$AA,Totais!F55)</f>
        <v>12</v>
      </c>
      <c r="G56" s="52">
        <f>COUNTIF(Base!$AA:$AA,Totais!G55)</f>
        <v>38</v>
      </c>
      <c r="H56" s="53">
        <f>COUNTIF(Base!$AA:$AA,Totais!H55)</f>
        <v>0</v>
      </c>
      <c r="I56" s="52">
        <f>COUNTIF(Base!$AA:$AA,Totais!I55)</f>
        <v>0</v>
      </c>
      <c r="J56" s="53">
        <f>COUNTIF(Base!$AA:$AA,Totais!J55)</f>
        <v>0</v>
      </c>
      <c r="K56" s="52">
        <f>COUNTIF(Base!$AA:$AA,Totais!K55)</f>
        <v>0</v>
      </c>
      <c r="L56" s="53">
        <f>COUNTIF(Base!$AA:$AA,Totais!L55)</f>
        <v>0</v>
      </c>
      <c r="M56" s="52">
        <f>COUNTIF(Base!$AA:$AA,Totais!M55)</f>
        <v>0</v>
      </c>
      <c r="N56" s="53">
        <f>COUNTIF(Base!$AA:$AA,Totais!N55)</f>
        <v>0</v>
      </c>
      <c r="O56" s="52">
        <f>COUNTIF(Base!$AA:$AA,Totais!O55)</f>
        <v>0</v>
      </c>
      <c r="P56" s="53">
        <f>COUNTIF(Base!$AA:$AA,Totais!P55)</f>
        <v>0</v>
      </c>
      <c r="Q56" s="52">
        <f>COUNTIF(Base!$AA:$AA,Totais!Q55)</f>
        <v>0</v>
      </c>
      <c r="R56" s="53">
        <f>COUNTIF(Base!$AA:$AA,Totais!R55)</f>
        <v>0</v>
      </c>
      <c r="S56" s="52">
        <f>COUNTIF(Base!$AA:$AA,Totais!S55)</f>
        <v>0</v>
      </c>
      <c r="T56" s="54">
        <f>COUNTIF(Base!$AA:$AA,Totais!T55)</f>
        <v>0</v>
      </c>
    </row>
    <row r="57" spans="1:20" ht="22.5">
      <c r="B57" s="6"/>
      <c r="C57" s="47" t="str">
        <f>Formulário!C57</f>
        <v>Ruim</v>
      </c>
      <c r="D57" s="47" t="str">
        <f>Formulário!D57</f>
        <v>Regular</v>
      </c>
      <c r="E57" s="47" t="str">
        <f>Formulário!E57</f>
        <v>Bom</v>
      </c>
      <c r="F57" s="47" t="str">
        <f>Formulário!F57</f>
        <v xml:space="preserve">Muito bom </v>
      </c>
      <c r="G57" s="47" t="str">
        <f>Formulário!G57</f>
        <v>Ótimo</v>
      </c>
      <c r="H57" s="47" t="str">
        <f>Formulário!H57</f>
        <v>F</v>
      </c>
      <c r="I57" s="47" t="str">
        <f>Formulário!I57</f>
        <v>G</v>
      </c>
      <c r="J57" s="47" t="str">
        <f>Formulário!J57</f>
        <v>H</v>
      </c>
      <c r="K57" s="47" t="str">
        <f>Formulário!K57</f>
        <v>I</v>
      </c>
      <c r="L57" s="47" t="str">
        <f>Formulário!L57</f>
        <v>J</v>
      </c>
      <c r="M57" s="47" t="str">
        <f>Formulário!M57</f>
        <v>K</v>
      </c>
      <c r="N57" s="47" t="str">
        <f>Formulário!N57</f>
        <v>L</v>
      </c>
      <c r="O57" s="47" t="str">
        <f>Formulário!O57</f>
        <v>M</v>
      </c>
      <c r="P57" s="47" t="str">
        <f>Formulário!P57</f>
        <v>N</v>
      </c>
      <c r="Q57" s="47" t="str">
        <f>Formulário!Q57</f>
        <v>O</v>
      </c>
      <c r="R57" s="47" t="str">
        <f>Formulário!R57</f>
        <v>P</v>
      </c>
      <c r="S57" s="47" t="str">
        <f>Formulário!S57</f>
        <v>Q</v>
      </c>
      <c r="T57" s="48" t="str">
        <f>Formulário!T57</f>
        <v>R</v>
      </c>
    </row>
    <row r="58" spans="1:20" ht="22.5">
      <c r="A58" s="1">
        <v>28</v>
      </c>
      <c r="B58" s="4" t="str">
        <f>Formulário!B58</f>
        <v>Busco obter informações sobre possíveis clientes</v>
      </c>
      <c r="C58" s="49">
        <f>COUNTIF(Base!$AB:$AB,Totais!C57)</f>
        <v>12</v>
      </c>
      <c r="D58" s="50">
        <f>COUNTIF(Base!$AB:$AB,Totais!D57)</f>
        <v>8</v>
      </c>
      <c r="E58" s="51">
        <f>COUNTIF(Base!$AB:$AB,Totais!E57)</f>
        <v>12</v>
      </c>
      <c r="F58" s="50">
        <f>COUNTIF(Base!$AB:$AB,Totais!F57)</f>
        <v>8</v>
      </c>
      <c r="G58" s="52">
        <f>COUNTIF(Base!$AB:$AB,Totais!G57)</f>
        <v>21</v>
      </c>
      <c r="H58" s="53">
        <f>COUNTIF(Base!$AB:$AB,Totais!H57)</f>
        <v>0</v>
      </c>
      <c r="I58" s="52">
        <f>COUNTIF(Base!$AB:$AB,Totais!I57)</f>
        <v>0</v>
      </c>
      <c r="J58" s="53">
        <f>COUNTIF(Base!$AB:$AB,Totais!J57)</f>
        <v>0</v>
      </c>
      <c r="K58" s="52">
        <f>COUNTIF(Base!$AB:$AB,Totais!K57)</f>
        <v>0</v>
      </c>
      <c r="L58" s="53">
        <f>COUNTIF(Base!$AB:$AB,Totais!L57)</f>
        <v>0</v>
      </c>
      <c r="M58" s="52">
        <f>COUNTIF(Base!$AB:$AB,Totais!M57)</f>
        <v>0</v>
      </c>
      <c r="N58" s="53">
        <f>COUNTIF(Base!$AB:$AB,Totais!N57)</f>
        <v>0</v>
      </c>
      <c r="O58" s="52">
        <f>COUNTIF(Base!$AB:$AB,Totais!O57)</f>
        <v>0</v>
      </c>
      <c r="P58" s="53">
        <f>COUNTIF(Base!$AB:$AB,Totais!P57)</f>
        <v>0</v>
      </c>
      <c r="Q58" s="52">
        <f>COUNTIF(Base!$AB:$AB,Totais!Q57)</f>
        <v>0</v>
      </c>
      <c r="R58" s="53">
        <f>COUNTIF(Base!$AB:$AB,Totais!R57)</f>
        <v>0</v>
      </c>
      <c r="S58" s="52">
        <f>COUNTIF(Base!$AB:$AB,Totais!S57)</f>
        <v>0</v>
      </c>
      <c r="T58" s="54">
        <f>COUNTIF(Base!$AB:$AB,Totais!T57)</f>
        <v>0</v>
      </c>
    </row>
    <row r="59" spans="1:20" ht="22.5">
      <c r="B59" s="6"/>
      <c r="C59" s="47" t="str">
        <f>Formulário!C59</f>
        <v>Ruim</v>
      </c>
      <c r="D59" s="47" t="str">
        <f>Formulário!D59</f>
        <v>Regular</v>
      </c>
      <c r="E59" s="47" t="str">
        <f>Formulário!E59</f>
        <v>Bom</v>
      </c>
      <c r="F59" s="47" t="str">
        <f>Formulário!F59</f>
        <v xml:space="preserve">Muito bom </v>
      </c>
      <c r="G59" s="47" t="str">
        <f>Formulário!G59</f>
        <v>Ótimo</v>
      </c>
      <c r="H59" s="47" t="str">
        <f>Formulário!H59</f>
        <v>F</v>
      </c>
      <c r="I59" s="47" t="str">
        <f>Formulário!I59</f>
        <v>G</v>
      </c>
      <c r="J59" s="47" t="str">
        <f>Formulário!J59</f>
        <v>H</v>
      </c>
      <c r="K59" s="47" t="str">
        <f>Formulário!K59</f>
        <v>I</v>
      </c>
      <c r="L59" s="47" t="str">
        <f>Formulário!L59</f>
        <v>J</v>
      </c>
      <c r="M59" s="47" t="str">
        <f>Formulário!M59</f>
        <v>K</v>
      </c>
      <c r="N59" s="47" t="str">
        <f>Formulário!N59</f>
        <v>L</v>
      </c>
      <c r="O59" s="47" t="str">
        <f>Formulário!O59</f>
        <v>M</v>
      </c>
      <c r="P59" s="47" t="str">
        <f>Formulário!P59</f>
        <v>N</v>
      </c>
      <c r="Q59" s="47" t="str">
        <f>Formulário!Q59</f>
        <v>O</v>
      </c>
      <c r="R59" s="47" t="str">
        <f>Formulário!R59</f>
        <v>P</v>
      </c>
      <c r="S59" s="47" t="str">
        <f>Formulário!S59</f>
        <v>Q</v>
      </c>
      <c r="T59" s="48" t="str">
        <f>Formulário!T59</f>
        <v>R</v>
      </c>
    </row>
    <row r="60" spans="1:20" ht="22.5">
      <c r="A60" s="1">
        <v>29</v>
      </c>
      <c r="B60" s="4" t="str">
        <f>Formulário!B60</f>
        <v>Busco informações sobre meus concorrentes diretos e indiretos</v>
      </c>
      <c r="C60" s="49">
        <f>COUNTIF(Base!$AC:$AC,Totais!C59)</f>
        <v>18</v>
      </c>
      <c r="D60" s="50">
        <f>COUNTIF(Base!$AC:$AC,Totais!D59)</f>
        <v>3</v>
      </c>
      <c r="E60" s="51">
        <f>COUNTIF(Base!$AC:$AC,Totais!E59)</f>
        <v>13</v>
      </c>
      <c r="F60" s="50">
        <f>COUNTIF(Base!$AC:$AC,Totais!F59)</f>
        <v>9</v>
      </c>
      <c r="G60" s="52">
        <f>COUNTIF(Base!$AC:$AC,Totais!G59)</f>
        <v>18</v>
      </c>
      <c r="H60" s="53">
        <f>COUNTIF(Base!$AC:$AC,Totais!H59)</f>
        <v>0</v>
      </c>
      <c r="I60" s="52">
        <f>COUNTIF(Base!$AC:$AC,Totais!I59)</f>
        <v>0</v>
      </c>
      <c r="J60" s="53">
        <f>COUNTIF(Base!$AC:$AC,Totais!J59)</f>
        <v>0</v>
      </c>
      <c r="K60" s="52">
        <f>COUNTIF(Base!$AC:$AC,Totais!K59)</f>
        <v>0</v>
      </c>
      <c r="L60" s="53">
        <f>COUNTIF(Base!$AC:$AC,Totais!L59)</f>
        <v>0</v>
      </c>
      <c r="M60" s="52">
        <f>COUNTIF(Base!$AC:$AC,Totais!M59)</f>
        <v>0</v>
      </c>
      <c r="N60" s="53">
        <f>COUNTIF(Base!$AC:$AC,Totais!N59)</f>
        <v>0</v>
      </c>
      <c r="O60" s="52">
        <f>COUNTIF(Base!$AC:$AC,Totais!O59)</f>
        <v>0</v>
      </c>
      <c r="P60" s="53">
        <f>COUNTIF(Base!$AC:$AC,Totais!P59)</f>
        <v>0</v>
      </c>
      <c r="Q60" s="52">
        <f>COUNTIF(Base!$AC:$AC,Totais!Q59)</f>
        <v>0</v>
      </c>
      <c r="R60" s="53">
        <f>COUNTIF(Base!$AC:$AC,Totais!R59)</f>
        <v>0</v>
      </c>
      <c r="S60" s="52">
        <f>COUNTIF(Base!$AC:$AC,Totais!S59)</f>
        <v>0</v>
      </c>
      <c r="T60" s="54">
        <f>COUNTIF(Base!$AC:$AC,Totais!T59)</f>
        <v>0</v>
      </c>
    </row>
    <row r="61" spans="1:20" ht="22.5">
      <c r="B61" s="6"/>
      <c r="C61" s="47" t="str">
        <f>Formulário!C61</f>
        <v>Ruim</v>
      </c>
      <c r="D61" s="47" t="str">
        <f>Formulário!D61</f>
        <v>Regular</v>
      </c>
      <c r="E61" s="47" t="str">
        <f>Formulário!E61</f>
        <v>Bom</v>
      </c>
      <c r="F61" s="47" t="str">
        <f>Formulário!F61</f>
        <v xml:space="preserve">Muito bom </v>
      </c>
      <c r="G61" s="47" t="str">
        <f>Formulário!G61</f>
        <v>Ótimo</v>
      </c>
      <c r="H61" s="47" t="str">
        <f>Formulário!H61</f>
        <v>F</v>
      </c>
      <c r="I61" s="47" t="str">
        <f>Formulário!I61</f>
        <v>G</v>
      </c>
      <c r="J61" s="47" t="str">
        <f>Formulário!J61</f>
        <v>H</v>
      </c>
      <c r="K61" s="47" t="str">
        <f>Formulário!K61</f>
        <v>I</v>
      </c>
      <c r="L61" s="47" t="str">
        <f>Formulário!L61</f>
        <v>J</v>
      </c>
      <c r="M61" s="47" t="str">
        <f>Formulário!M61</f>
        <v>K</v>
      </c>
      <c r="N61" s="47" t="str">
        <f>Formulário!N61</f>
        <v>L</v>
      </c>
      <c r="O61" s="47" t="str">
        <f>Formulário!O61</f>
        <v>M</v>
      </c>
      <c r="P61" s="47" t="str">
        <f>Formulário!P61</f>
        <v>N</v>
      </c>
      <c r="Q61" s="47" t="str">
        <f>Formulário!Q61</f>
        <v>O</v>
      </c>
      <c r="R61" s="47" t="str">
        <f>Formulário!R61</f>
        <v>P</v>
      </c>
      <c r="S61" s="47" t="str">
        <f>Formulário!S61</f>
        <v>Q</v>
      </c>
      <c r="T61" s="48" t="str">
        <f>Formulário!T61</f>
        <v>R</v>
      </c>
    </row>
    <row r="62" spans="1:20" ht="22.5">
      <c r="A62" s="1">
        <v>30</v>
      </c>
      <c r="B62" s="4" t="str">
        <f>Formulário!B62</f>
        <v>Confio na minha capacidade de superar desafios</v>
      </c>
      <c r="C62" s="49">
        <f>COUNTIF(Base!$AD:$AD,Totais!C61)</f>
        <v>1</v>
      </c>
      <c r="D62" s="50">
        <f>COUNTIF(Base!$AD:$AD,Totais!D61)</f>
        <v>1</v>
      </c>
      <c r="E62" s="51">
        <f>COUNTIF(Base!$AD:$AD,Totais!E61)</f>
        <v>3</v>
      </c>
      <c r="F62" s="50">
        <f>COUNTIF(Base!$AD:$AD,Totais!F61)</f>
        <v>9</v>
      </c>
      <c r="G62" s="52">
        <f>COUNTIF(Base!$AD:$AD,Totais!G61)</f>
        <v>47</v>
      </c>
      <c r="H62" s="53">
        <f>COUNTIF(Base!$AD:$AD,Totais!H61)</f>
        <v>0</v>
      </c>
      <c r="I62" s="52">
        <f>COUNTIF(Base!$AD:$AD,Totais!I61)</f>
        <v>0</v>
      </c>
      <c r="J62" s="53">
        <f>COUNTIF(Base!$AD:$AD,Totais!J61)</f>
        <v>0</v>
      </c>
      <c r="K62" s="52">
        <f>COUNTIF(Base!$AD:$AD,Totais!K61)</f>
        <v>0</v>
      </c>
      <c r="L62" s="53">
        <f>COUNTIF(Base!$AD:$AD,Totais!L61)</f>
        <v>0</v>
      </c>
      <c r="M62" s="52">
        <f>COUNTIF(Base!$AD:$AD,Totais!M61)</f>
        <v>0</v>
      </c>
      <c r="N62" s="53">
        <f>COUNTIF(Base!$AD:$AD,Totais!N61)</f>
        <v>0</v>
      </c>
      <c r="O62" s="52">
        <f>COUNTIF(Base!$AD:$AD,Totais!O61)</f>
        <v>0</v>
      </c>
      <c r="P62" s="53">
        <f>COUNTIF(Base!$AD:$AD,Totais!P61)</f>
        <v>0</v>
      </c>
      <c r="Q62" s="52">
        <f>COUNTIF(Base!$AD:$AD,Totais!Q61)</f>
        <v>0</v>
      </c>
      <c r="R62" s="53">
        <f>COUNTIF(Base!$AD:$AD,Totais!R61)</f>
        <v>0</v>
      </c>
      <c r="S62" s="52">
        <f>COUNTIF(Base!$AD:$AD,Totais!S61)</f>
        <v>0</v>
      </c>
      <c r="T62" s="54">
        <f>COUNTIF(Base!$AD:$AD,Totais!T61)</f>
        <v>0</v>
      </c>
    </row>
    <row r="63" spans="1:20" ht="22.5">
      <c r="B63" s="6"/>
      <c r="C63" s="47" t="str">
        <f>Formulário!C63</f>
        <v>Ruim</v>
      </c>
      <c r="D63" s="47" t="str">
        <f>Formulário!D63</f>
        <v>Regular</v>
      </c>
      <c r="E63" s="47" t="str">
        <f>Formulário!E63</f>
        <v>Bom</v>
      </c>
      <c r="F63" s="47" t="str">
        <f>Formulário!F63</f>
        <v xml:space="preserve">Muito bom </v>
      </c>
      <c r="G63" s="47" t="str">
        <f>Formulário!G63</f>
        <v>Ótimo</v>
      </c>
      <c r="H63" s="47" t="str">
        <f>Formulário!H63</f>
        <v>F</v>
      </c>
      <c r="I63" s="47" t="str">
        <f>Formulário!I63</f>
        <v>G</v>
      </c>
      <c r="J63" s="47" t="str">
        <f>Formulário!J63</f>
        <v>H</v>
      </c>
      <c r="K63" s="47" t="str">
        <f>Formulário!K63</f>
        <v>I</v>
      </c>
      <c r="L63" s="47" t="str">
        <f>Formulário!L63</f>
        <v>J</v>
      </c>
      <c r="M63" s="47" t="str">
        <f>Formulário!M63</f>
        <v>K</v>
      </c>
      <c r="N63" s="47" t="str">
        <f>Formulário!N63</f>
        <v>L</v>
      </c>
      <c r="O63" s="47" t="str">
        <f>Formulário!O63</f>
        <v>M</v>
      </c>
      <c r="P63" s="47" t="str">
        <f>Formulário!P63</f>
        <v>N</v>
      </c>
      <c r="Q63" s="47" t="str">
        <f>Formulário!Q63</f>
        <v>O</v>
      </c>
      <c r="R63" s="47" t="str">
        <f>Formulário!R63</f>
        <v>P</v>
      </c>
      <c r="S63" s="47" t="str">
        <f>Formulário!S63</f>
        <v>Q</v>
      </c>
      <c r="T63" s="48" t="str">
        <f>Formulário!T63</f>
        <v>R</v>
      </c>
    </row>
    <row r="64" spans="1:20">
      <c r="A64" s="1">
        <v>31</v>
      </c>
      <c r="B64" s="4" t="str">
        <f>Formulário!B64</f>
        <v>Busco novas maneiras de realizar tarefas</v>
      </c>
      <c r="C64" s="49">
        <f>COUNTIF(Base!$AE:$AE,Totais!C63)</f>
        <v>7</v>
      </c>
      <c r="D64" s="50">
        <f>COUNTIF(Base!$AE:$AE,Totais!D63)</f>
        <v>10</v>
      </c>
      <c r="E64" s="51">
        <f>COUNTIF(Base!$AE:$AE,Totais!E63)</f>
        <v>13</v>
      </c>
      <c r="F64" s="50">
        <f>COUNTIF(Base!$AE:$AE,Totais!F63)</f>
        <v>6</v>
      </c>
      <c r="G64" s="52">
        <f>COUNTIF(Base!$AE:$AE,Totais!G63)</f>
        <v>25</v>
      </c>
      <c r="H64" s="53">
        <f>COUNTIF(Base!$AE:$AE,Totais!H63)</f>
        <v>0</v>
      </c>
      <c r="I64" s="52">
        <f>COUNTIF(Base!$AE:$AE,Totais!I63)</f>
        <v>0</v>
      </c>
      <c r="J64" s="53">
        <f>COUNTIF(Base!$AE:$AE,Totais!J63)</f>
        <v>0</v>
      </c>
      <c r="K64" s="52">
        <f>COUNTIF(Base!$AE:$AE,Totais!K63)</f>
        <v>0</v>
      </c>
      <c r="L64" s="53">
        <f>COUNTIF(Base!$AE:$AE,Totais!L63)</f>
        <v>0</v>
      </c>
      <c r="M64" s="52">
        <f>COUNTIF(Base!$AE:$AE,Totais!M63)</f>
        <v>0</v>
      </c>
      <c r="N64" s="53">
        <f>COUNTIF(Base!$AE:$AE,Totais!N63)</f>
        <v>0</v>
      </c>
      <c r="O64" s="52">
        <f>COUNTIF(Base!$AE:$AE,Totais!O63)</f>
        <v>0</v>
      </c>
      <c r="P64" s="53">
        <f>COUNTIF(Base!$AE:$AE,Totais!P63)</f>
        <v>0</v>
      </c>
      <c r="Q64" s="52">
        <f>COUNTIF(Base!$AE:$AE,Totais!Q63)</f>
        <v>0</v>
      </c>
      <c r="R64" s="53">
        <f>COUNTIF(Base!$AE:$AE,Totais!R63)</f>
        <v>0</v>
      </c>
      <c r="S64" s="52">
        <f>COUNTIF(Base!$AE:$AE,Totais!S63)</f>
        <v>0</v>
      </c>
      <c r="T64" s="54">
        <f>COUNTIF(Base!$AE:$AE,Totais!T63)</f>
        <v>0</v>
      </c>
    </row>
    <row r="65" spans="1:20" ht="22.5">
      <c r="B65" s="6"/>
      <c r="C65" s="47" t="str">
        <f>Formulário!C65</f>
        <v>Ruim</v>
      </c>
      <c r="D65" s="47" t="str">
        <f>Formulário!D65</f>
        <v>Regular</v>
      </c>
      <c r="E65" s="47" t="str">
        <f>Formulário!E65</f>
        <v>Bom</v>
      </c>
      <c r="F65" s="47" t="str">
        <f>Formulário!F65</f>
        <v xml:space="preserve">Muito bom </v>
      </c>
      <c r="G65" s="47" t="str">
        <f>Formulário!G65</f>
        <v>Ótimo</v>
      </c>
      <c r="H65" s="47" t="str">
        <f>Formulário!H65</f>
        <v>F</v>
      </c>
      <c r="I65" s="47" t="str">
        <f>Formulário!I65</f>
        <v>G</v>
      </c>
      <c r="J65" s="47" t="str">
        <f>Formulário!J65</f>
        <v>H</v>
      </c>
      <c r="K65" s="47" t="str">
        <f>Formulário!K65</f>
        <v>I</v>
      </c>
      <c r="L65" s="47" t="str">
        <f>Formulário!L65</f>
        <v>J</v>
      </c>
      <c r="M65" s="47" t="str">
        <f>Formulário!M65</f>
        <v>K</v>
      </c>
      <c r="N65" s="47" t="str">
        <f>Formulário!N65</f>
        <v>L</v>
      </c>
      <c r="O65" s="47" t="str">
        <f>Formulário!O65</f>
        <v>M</v>
      </c>
      <c r="P65" s="47" t="str">
        <f>Formulário!P65</f>
        <v>N</v>
      </c>
      <c r="Q65" s="47" t="str">
        <f>Formulário!Q65</f>
        <v>O</v>
      </c>
      <c r="R65" s="47" t="str">
        <f>Formulário!R65</f>
        <v>P</v>
      </c>
      <c r="S65" s="47" t="str">
        <f>Formulário!S65</f>
        <v>Q</v>
      </c>
      <c r="T65" s="48" t="str">
        <f>Formulário!T65</f>
        <v>R</v>
      </c>
    </row>
    <row r="66" spans="1:20" ht="22.5">
      <c r="A66" s="1">
        <v>32</v>
      </c>
      <c r="B66" s="4" t="str">
        <f>Formulário!B66</f>
        <v>Faço projeções claras para o futuro de meu negócio</v>
      </c>
      <c r="C66" s="49">
        <f>COUNTIF(Base!$AF:$AF,Totais!C65)</f>
        <v>10</v>
      </c>
      <c r="D66" s="50">
        <f>COUNTIF(Base!$AF:$AF,Totais!D65)</f>
        <v>4</v>
      </c>
      <c r="E66" s="51">
        <f>COUNTIF(Base!$AF:$AF,Totais!E65)</f>
        <v>15</v>
      </c>
      <c r="F66" s="50">
        <f>COUNTIF(Base!$AF:$AF,Totais!F65)</f>
        <v>5</v>
      </c>
      <c r="G66" s="52">
        <f>COUNTIF(Base!$AF:$AF,Totais!G65)</f>
        <v>27</v>
      </c>
      <c r="H66" s="53">
        <f>COUNTIF(Base!$AF:$AF,Totais!H65)</f>
        <v>0</v>
      </c>
      <c r="I66" s="52">
        <f>COUNTIF(Base!$AF:$AF,Totais!I65)</f>
        <v>0</v>
      </c>
      <c r="J66" s="53">
        <f>COUNTIF(Base!$AF:$AF,Totais!J65)</f>
        <v>0</v>
      </c>
      <c r="K66" s="52">
        <f>COUNTIF(Base!$AF:$AF,Totais!K65)</f>
        <v>0</v>
      </c>
      <c r="L66" s="53">
        <f>COUNTIF(Base!$AF:$AF,Totais!L65)</f>
        <v>0</v>
      </c>
      <c r="M66" s="52">
        <f>COUNTIF(Base!$AF:$AF,Totais!M65)</f>
        <v>0</v>
      </c>
      <c r="N66" s="53">
        <f>COUNTIF(Base!$AF:$AF,Totais!N65)</f>
        <v>0</v>
      </c>
      <c r="O66" s="52">
        <f>COUNTIF(Base!$AF:$AF,Totais!O65)</f>
        <v>0</v>
      </c>
      <c r="P66" s="53">
        <f>COUNTIF(Base!$AF:$AF,Totais!P65)</f>
        <v>0</v>
      </c>
      <c r="Q66" s="52">
        <f>COUNTIF(Base!$AF:$AF,Totais!Q65)</f>
        <v>0</v>
      </c>
      <c r="R66" s="53">
        <f>COUNTIF(Base!$AF:$AF,Totais!R65)</f>
        <v>0</v>
      </c>
      <c r="S66" s="52">
        <f>COUNTIF(Base!$AF:$AF,Totais!S65)</f>
        <v>0</v>
      </c>
      <c r="T66" s="54">
        <f>COUNTIF(Base!$AF:$AF,Totais!T65)</f>
        <v>0</v>
      </c>
    </row>
    <row r="67" spans="1:20" ht="22.5">
      <c r="B67" s="6"/>
      <c r="C67" s="47" t="str">
        <f>Formulário!C67</f>
        <v>Ruim</v>
      </c>
      <c r="D67" s="47" t="str">
        <f>Formulário!D67</f>
        <v>Regular</v>
      </c>
      <c r="E67" s="47" t="str">
        <f>Formulário!E67</f>
        <v>Bom</v>
      </c>
      <c r="F67" s="47" t="str">
        <f>Formulário!F67</f>
        <v xml:space="preserve">Muito bom </v>
      </c>
      <c r="G67" s="47" t="str">
        <f>Formulário!G67</f>
        <v>Ótimo</v>
      </c>
      <c r="H67" s="47" t="str">
        <f>Formulário!H67</f>
        <v>F</v>
      </c>
      <c r="I67" s="47" t="str">
        <f>Formulário!I67</f>
        <v>G</v>
      </c>
      <c r="J67" s="47" t="str">
        <f>Formulário!J67</f>
        <v>H</v>
      </c>
      <c r="K67" s="47" t="str">
        <f>Formulário!K67</f>
        <v>I</v>
      </c>
      <c r="L67" s="47" t="str">
        <f>Formulário!L67</f>
        <v>J</v>
      </c>
      <c r="M67" s="47" t="str">
        <f>Formulário!M67</f>
        <v>K</v>
      </c>
      <c r="N67" s="47" t="str">
        <f>Formulário!N67</f>
        <v>L</v>
      </c>
      <c r="O67" s="47" t="str">
        <f>Formulário!O67</f>
        <v>M</v>
      </c>
      <c r="P67" s="47" t="str">
        <f>Formulário!P67</f>
        <v>N</v>
      </c>
      <c r="Q67" s="47" t="str">
        <f>Formulário!Q67</f>
        <v>O</v>
      </c>
      <c r="R67" s="47" t="str">
        <f>Formulário!R67</f>
        <v>P</v>
      </c>
      <c r="S67" s="47" t="str">
        <f>Formulário!S67</f>
        <v>Q</v>
      </c>
      <c r="T67" s="48" t="str">
        <f>Formulário!T67</f>
        <v>R</v>
      </c>
    </row>
    <row r="68" spans="1:20" ht="22.5">
      <c r="A68" s="1">
        <v>33</v>
      </c>
      <c r="B68" s="4" t="str">
        <f>Formulário!B68</f>
        <v>Utilizo estratégias deliberadas para influenciar pessoas</v>
      </c>
      <c r="C68" s="49">
        <f>COUNTIF(Base!$AG:$AG,Totais!C67)</f>
        <v>10</v>
      </c>
      <c r="D68" s="50">
        <f>COUNTIF(Base!$AG:$AG,Totais!D67)</f>
        <v>12</v>
      </c>
      <c r="E68" s="51">
        <f>COUNTIF(Base!$AG:$AG,Totais!E67)</f>
        <v>12</v>
      </c>
      <c r="F68" s="50">
        <f>COUNTIF(Base!$AG:$AG,Totais!F67)</f>
        <v>10</v>
      </c>
      <c r="G68" s="52">
        <f>COUNTIF(Base!$AG:$AG,Totais!G67)</f>
        <v>17</v>
      </c>
      <c r="H68" s="53">
        <f>COUNTIF(Base!$AG:$AG,Totais!H67)</f>
        <v>0</v>
      </c>
      <c r="I68" s="52">
        <f>COUNTIF(Base!$AG:$AG,Totais!I67)</f>
        <v>0</v>
      </c>
      <c r="J68" s="53">
        <f>COUNTIF(Base!$AG:$AG,Totais!J67)</f>
        <v>0</v>
      </c>
      <c r="K68" s="52">
        <f>COUNTIF(Base!$AG:$AG,Totais!K67)</f>
        <v>0</v>
      </c>
      <c r="L68" s="53">
        <f>COUNTIF(Base!$AG:$AG,Totais!L67)</f>
        <v>0</v>
      </c>
      <c r="M68" s="52">
        <f>COUNTIF(Base!$AG:$AG,Totais!M67)</f>
        <v>0</v>
      </c>
      <c r="N68" s="53">
        <f>COUNTIF(Base!$AG:$AG,Totais!N67)</f>
        <v>0</v>
      </c>
      <c r="O68" s="52">
        <f>COUNTIF(Base!$AG:$AG,Totais!O67)</f>
        <v>0</v>
      </c>
      <c r="P68" s="53">
        <f>COUNTIF(Base!$AG:$AG,Totais!P67)</f>
        <v>0</v>
      </c>
      <c r="Q68" s="52">
        <f>COUNTIF(Base!$AG:$AG,Totais!Q67)</f>
        <v>0</v>
      </c>
      <c r="R68" s="53">
        <f>COUNTIF(Base!$AG:$AG,Totais!R67)</f>
        <v>0</v>
      </c>
      <c r="S68" s="52">
        <f>COUNTIF(Base!$AG:$AG,Totais!S67)</f>
        <v>0</v>
      </c>
      <c r="T68" s="54">
        <f>COUNTIF(Base!$AG:$AG,Totais!T67)</f>
        <v>0</v>
      </c>
    </row>
    <row r="69" spans="1:20" ht="22.5">
      <c r="B69" s="6"/>
      <c r="C69" s="47" t="str">
        <f>Formulário!C69</f>
        <v>Ruim</v>
      </c>
      <c r="D69" s="47" t="str">
        <f>Formulário!D69</f>
        <v>Regular</v>
      </c>
      <c r="E69" s="47" t="str">
        <f>Formulário!E69</f>
        <v>Bom</v>
      </c>
      <c r="F69" s="47" t="str">
        <f>Formulário!F69</f>
        <v xml:space="preserve">Muito bom </v>
      </c>
      <c r="G69" s="47" t="str">
        <f>Formulário!G69</f>
        <v>Ótimo</v>
      </c>
      <c r="H69" s="47" t="str">
        <f>Formulário!H69</f>
        <v>F</v>
      </c>
      <c r="I69" s="47" t="str">
        <f>Formulário!I69</f>
        <v>G</v>
      </c>
      <c r="J69" s="47" t="str">
        <f>Formulário!J69</f>
        <v>H</v>
      </c>
      <c r="K69" s="47" t="str">
        <f>Formulário!K69</f>
        <v>I</v>
      </c>
      <c r="L69" s="47" t="str">
        <f>Formulário!L69</f>
        <v>J</v>
      </c>
      <c r="M69" s="47" t="str">
        <f>Formulário!M69</f>
        <v>K</v>
      </c>
      <c r="N69" s="47" t="str">
        <f>Formulário!N69</f>
        <v>L</v>
      </c>
      <c r="O69" s="47" t="str">
        <f>Formulário!O69</f>
        <v>M</v>
      </c>
      <c r="P69" s="47" t="str">
        <f>Formulário!P69</f>
        <v>N</v>
      </c>
      <c r="Q69" s="47" t="str">
        <f>Formulário!Q69</f>
        <v>O</v>
      </c>
      <c r="R69" s="47" t="str">
        <f>Formulário!R69</f>
        <v>P</v>
      </c>
      <c r="S69" s="47" t="str">
        <f>Formulário!S69</f>
        <v>Q</v>
      </c>
      <c r="T69" s="48" t="str">
        <f>Formulário!T69</f>
        <v>R</v>
      </c>
    </row>
    <row r="70" spans="1:20" ht="22.5">
      <c r="A70" s="1">
        <v>34</v>
      </c>
      <c r="B70" s="4" t="str">
        <f>Formulário!B70</f>
        <v>Reviso continuamente objetivos de curto prazo</v>
      </c>
      <c r="C70" s="49">
        <f>COUNTIF(Base!$AH:$AH,Totais!C69)</f>
        <v>17</v>
      </c>
      <c r="D70" s="50">
        <f>COUNTIF(Base!$AH:$AH,Totais!D69)</f>
        <v>10</v>
      </c>
      <c r="E70" s="51">
        <f>COUNTIF(Base!$AH:$AH,Totais!E69)</f>
        <v>13</v>
      </c>
      <c r="F70" s="50">
        <f>COUNTIF(Base!$AH:$AH,Totais!F69)</f>
        <v>6</v>
      </c>
      <c r="G70" s="52">
        <f>COUNTIF(Base!$AH:$AH,Totais!G69)</f>
        <v>15</v>
      </c>
      <c r="H70" s="53">
        <f>COUNTIF(Base!$AH:$AH,Totais!H69)</f>
        <v>0</v>
      </c>
      <c r="I70" s="52">
        <f>COUNTIF(Base!$AH:$AH,Totais!I69)</f>
        <v>0</v>
      </c>
      <c r="J70" s="53">
        <f>COUNTIF(Base!$AH:$AH,Totais!J69)</f>
        <v>0</v>
      </c>
      <c r="K70" s="52">
        <f>COUNTIF(Base!$AH:$AH,Totais!K69)</f>
        <v>0</v>
      </c>
      <c r="L70" s="53">
        <f>COUNTIF(Base!$AH:$AH,Totais!L69)</f>
        <v>0</v>
      </c>
      <c r="M70" s="52">
        <f>COUNTIF(Base!$AH:$AH,Totais!M69)</f>
        <v>0</v>
      </c>
      <c r="N70" s="53">
        <f>COUNTIF(Base!$AH:$AH,Totais!N69)</f>
        <v>0</v>
      </c>
      <c r="O70" s="52">
        <f>COUNTIF(Base!$AH:$AH,Totais!O69)</f>
        <v>0</v>
      </c>
      <c r="P70" s="53">
        <f>COUNTIF(Base!$AH:$AH,Totais!P69)</f>
        <v>0</v>
      </c>
      <c r="Q70" s="52">
        <f>COUNTIF(Base!$AH:$AH,Totais!Q69)</f>
        <v>0</v>
      </c>
      <c r="R70" s="53">
        <f>COUNTIF(Base!$AH:$AH,Totais!R69)</f>
        <v>0</v>
      </c>
      <c r="S70" s="52">
        <f>COUNTIF(Base!$AH:$AH,Totais!S69)</f>
        <v>0</v>
      </c>
      <c r="T70" s="54">
        <f>COUNTIF(Base!$AH:$AH,Totais!T69)</f>
        <v>0</v>
      </c>
    </row>
    <row r="71" spans="1:20" ht="22.5">
      <c r="B71" s="6"/>
      <c r="C71" s="47" t="str">
        <f>Formulário!C71</f>
        <v>Ruim</v>
      </c>
      <c r="D71" s="47" t="str">
        <f>Formulário!D71</f>
        <v>Regular</v>
      </c>
      <c r="E71" s="47" t="str">
        <f>Formulário!E71</f>
        <v>Bom</v>
      </c>
      <c r="F71" s="47" t="str">
        <f>Formulário!F71</f>
        <v xml:space="preserve">Muito bom </v>
      </c>
      <c r="G71" s="47" t="str">
        <f>Formulário!G71</f>
        <v>Ótimo</v>
      </c>
      <c r="H71" s="47" t="str">
        <f>Formulário!H71</f>
        <v>F</v>
      </c>
      <c r="I71" s="47" t="str">
        <f>Formulário!I71</f>
        <v>G</v>
      </c>
      <c r="J71" s="47" t="str">
        <f>Formulário!J71</f>
        <v>H</v>
      </c>
      <c r="K71" s="47" t="str">
        <f>Formulário!K71</f>
        <v>I</v>
      </c>
      <c r="L71" s="47" t="str">
        <f>Formulário!L71</f>
        <v>J</v>
      </c>
      <c r="M71" s="47" t="str">
        <f>Formulário!M71</f>
        <v>K</v>
      </c>
      <c r="N71" s="47" t="str">
        <f>Formulário!N71</f>
        <v>L</v>
      </c>
      <c r="O71" s="47" t="str">
        <f>Formulário!O71</f>
        <v>M</v>
      </c>
      <c r="P71" s="47" t="str">
        <f>Formulário!P71</f>
        <v>N</v>
      </c>
      <c r="Q71" s="47" t="str">
        <f>Formulário!Q71</f>
        <v>O</v>
      </c>
      <c r="R71" s="47" t="str">
        <f>Formulário!R71</f>
        <v>P</v>
      </c>
      <c r="S71" s="47" t="str">
        <f>Formulário!S71</f>
        <v>Q</v>
      </c>
      <c r="T71" s="48" t="str">
        <f>Formulário!T71</f>
        <v>R</v>
      </c>
    </row>
    <row r="72" spans="1:20" ht="22.5">
      <c r="A72" s="1">
        <v>35</v>
      </c>
      <c r="B72" s="4" t="str">
        <f>Formulário!B72</f>
        <v>Busco informações sobre meu ramo de negócio em diferentes fontes</v>
      </c>
      <c r="C72" s="49">
        <f>COUNTIF(Base!$AI:$AI,Totais!C71)</f>
        <v>7</v>
      </c>
      <c r="D72" s="50">
        <f>COUNTIF(Base!$AI:$AI,Totais!D71)</f>
        <v>5</v>
      </c>
      <c r="E72" s="51">
        <f>COUNTIF(Base!$AI:$AI,Totais!E71)</f>
        <v>8</v>
      </c>
      <c r="F72" s="50">
        <f>COUNTIF(Base!$AI:$AI,Totais!F71)</f>
        <v>4</v>
      </c>
      <c r="G72" s="52">
        <f>COUNTIF(Base!$AI:$AI,Totais!G71)</f>
        <v>37</v>
      </c>
      <c r="H72" s="53">
        <f>COUNTIF(Base!$AI:$AI,Totais!H71)</f>
        <v>0</v>
      </c>
      <c r="I72" s="52">
        <f>COUNTIF(Base!$AI:$AI,Totais!I71)</f>
        <v>0</v>
      </c>
      <c r="J72" s="53">
        <f>COUNTIF(Base!$AI:$AI,Totais!J71)</f>
        <v>0</v>
      </c>
      <c r="K72" s="52">
        <f>COUNTIF(Base!$AI:$AI,Totais!K71)</f>
        <v>0</v>
      </c>
      <c r="L72" s="53">
        <f>COUNTIF(Base!$AI:$AI,Totais!L71)</f>
        <v>0</v>
      </c>
      <c r="M72" s="52">
        <f>COUNTIF(Base!$AI:$AI,Totais!M71)</f>
        <v>0</v>
      </c>
      <c r="N72" s="53">
        <f>COUNTIF(Base!$AI:$AI,Totais!N71)</f>
        <v>0</v>
      </c>
      <c r="O72" s="52">
        <f>COUNTIF(Base!$AI:$AI,Totais!O71)</f>
        <v>0</v>
      </c>
      <c r="P72" s="53">
        <f>COUNTIF(Base!$AI:$AI,Totais!P71)</f>
        <v>0</v>
      </c>
      <c r="Q72" s="52">
        <f>COUNTIF(Base!$AI:$AI,Totais!Q71)</f>
        <v>0</v>
      </c>
      <c r="R72" s="53">
        <f>COUNTIF(Base!$AI:$AI,Totais!R71)</f>
        <v>0</v>
      </c>
      <c r="S72" s="52">
        <f>COUNTIF(Base!$AI:$AI,Totais!S71)</f>
        <v>0</v>
      </c>
      <c r="T72" s="54">
        <f>COUNTIF(Base!$AI:$AI,Totais!T71)</f>
        <v>0</v>
      </c>
    </row>
    <row r="73" spans="1:20">
      <c r="B73" s="6"/>
      <c r="C73" s="47" t="str">
        <f>Formulário!C73</f>
        <v>Sim</v>
      </c>
      <c r="D73" s="47" t="str">
        <f>Formulário!D73</f>
        <v>Não</v>
      </c>
      <c r="E73" s="47" t="str">
        <f>Formulário!E73</f>
        <v>C</v>
      </c>
      <c r="F73" s="47" t="str">
        <f>Formulário!F73</f>
        <v>D</v>
      </c>
      <c r="G73" s="47" t="str">
        <f>Formulário!G73</f>
        <v>E</v>
      </c>
      <c r="H73" s="47" t="str">
        <f>Formulário!H73</f>
        <v>F</v>
      </c>
      <c r="I73" s="47" t="str">
        <f>Formulário!I73</f>
        <v>G</v>
      </c>
      <c r="J73" s="47" t="str">
        <f>Formulário!J73</f>
        <v>H</v>
      </c>
      <c r="K73" s="47" t="str">
        <f>Formulário!K73</f>
        <v>I</v>
      </c>
      <c r="L73" s="47" t="str">
        <f>Formulário!L73</f>
        <v>J</v>
      </c>
      <c r="M73" s="47" t="str">
        <f>Formulário!M73</f>
        <v>K</v>
      </c>
      <c r="N73" s="47" t="str">
        <f>Formulário!N73</f>
        <v>L</v>
      </c>
      <c r="O73" s="47" t="str">
        <f>Formulário!O73</f>
        <v>M</v>
      </c>
      <c r="P73" s="47" t="str">
        <f>Formulário!P73</f>
        <v>N</v>
      </c>
      <c r="Q73" s="47" t="str">
        <f>Formulário!Q73</f>
        <v>O</v>
      </c>
      <c r="R73" s="47" t="str">
        <f>Formulário!R73</f>
        <v>P</v>
      </c>
      <c r="S73" s="47" t="str">
        <f>Formulário!S73</f>
        <v>Q</v>
      </c>
      <c r="T73" s="48" t="str">
        <f>Formulário!T73</f>
        <v>R</v>
      </c>
    </row>
    <row r="74" spans="1:20" ht="45">
      <c r="A74" s="1">
        <v>36</v>
      </c>
      <c r="B74" s="4" t="str">
        <f>Formulário!B74</f>
        <v>Busca informações sobre a atual situação política e econômica no Brasil para se prevenir e proteger a integridade do seu negócio</v>
      </c>
      <c r="C74" s="49">
        <f>COUNTIF(Base!$AJ:$AJ,Totais!C73)</f>
        <v>42</v>
      </c>
      <c r="D74" s="50">
        <f>COUNTIF(Base!$AJ:$AJ,Totais!D73)</f>
        <v>19</v>
      </c>
      <c r="E74" s="51">
        <f>COUNTIF(Base!$AJ:$AJ,Totais!E73)</f>
        <v>0</v>
      </c>
      <c r="F74" s="50">
        <f>COUNTIF(Base!$AJ:$AJ,Totais!F73)</f>
        <v>0</v>
      </c>
      <c r="G74" s="52">
        <f>COUNTIF(Base!$AJ:$AJ,Totais!G73)</f>
        <v>0</v>
      </c>
      <c r="H74" s="53">
        <f>COUNTIF(Base!$AJ:$AJ,Totais!H73)</f>
        <v>0</v>
      </c>
      <c r="I74" s="52">
        <f>COUNTIF(Base!$AJ:$AJ,Totais!I73)</f>
        <v>0</v>
      </c>
      <c r="J74" s="53">
        <f>COUNTIF(Base!$AJ:$AJ,Totais!J73)</f>
        <v>0</v>
      </c>
      <c r="K74" s="52">
        <f>COUNTIF(Base!$AJ:$AJ,Totais!K73)</f>
        <v>0</v>
      </c>
      <c r="L74" s="53">
        <f>COUNTIF(Base!$AJ:$AJ,Totais!L73)</f>
        <v>0</v>
      </c>
      <c r="M74" s="52">
        <f>COUNTIF(Base!$AJ:$AJ,Totais!M73)</f>
        <v>0</v>
      </c>
      <c r="N74" s="53">
        <f>COUNTIF(Base!$AJ:$AJ,Totais!N73)</f>
        <v>0</v>
      </c>
      <c r="O74" s="52">
        <f>COUNTIF(Base!$AJ:$AJ,Totais!O73)</f>
        <v>0</v>
      </c>
      <c r="P74" s="53">
        <f>COUNTIF(Base!$AJ:$AJ,Totais!P73)</f>
        <v>0</v>
      </c>
      <c r="Q74" s="52">
        <f>COUNTIF(Base!$AJ:$AJ,Totais!Q73)</f>
        <v>0</v>
      </c>
      <c r="R74" s="53">
        <f>COUNTIF(Base!$AJ:$AJ,Totais!R73)</f>
        <v>0</v>
      </c>
      <c r="S74" s="52">
        <f>COUNTIF(Base!$AJ:$AJ,Totais!S73)</f>
        <v>0</v>
      </c>
      <c r="T74" s="54">
        <f>COUNTIF(Base!$AJ:$AJ,Totais!T73)</f>
        <v>0</v>
      </c>
    </row>
    <row r="75" spans="1:20" ht="22.5">
      <c r="B75" s="6"/>
      <c r="C75" s="47" t="str">
        <f>Formulário!C75</f>
        <v>Sim, forma:</v>
      </c>
      <c r="D75" s="47" t="str">
        <f>Formulário!D75</f>
        <v>Não</v>
      </c>
      <c r="E75" s="47" t="str">
        <f>Formulário!E75</f>
        <v>C</v>
      </c>
      <c r="F75" s="47" t="str">
        <f>Formulário!F75</f>
        <v>D</v>
      </c>
      <c r="G75" s="47" t="str">
        <f>Formulário!G75</f>
        <v>E</v>
      </c>
      <c r="H75" s="47" t="str">
        <f>Formulário!H75</f>
        <v>F</v>
      </c>
      <c r="I75" s="47" t="str">
        <f>Formulário!I75</f>
        <v>G</v>
      </c>
      <c r="J75" s="47" t="str">
        <f>Formulário!J75</f>
        <v>H</v>
      </c>
      <c r="K75" s="47" t="str">
        <f>Formulário!K75</f>
        <v>I</v>
      </c>
      <c r="L75" s="47" t="str">
        <f>Formulário!L75</f>
        <v>J</v>
      </c>
      <c r="M75" s="47" t="str">
        <f>Formulário!M75</f>
        <v>K</v>
      </c>
      <c r="N75" s="47" t="str">
        <f>Formulário!N75</f>
        <v>L</v>
      </c>
      <c r="O75" s="47" t="str">
        <f>Formulário!O75</f>
        <v>M</v>
      </c>
      <c r="P75" s="47" t="str">
        <f>Formulário!P75</f>
        <v>N</v>
      </c>
      <c r="Q75" s="47" t="str">
        <f>Formulário!Q75</f>
        <v>O</v>
      </c>
      <c r="R75" s="47" t="str">
        <f>Formulário!R75</f>
        <v>P</v>
      </c>
      <c r="S75" s="47" t="str">
        <f>Formulário!S75</f>
        <v>Q</v>
      </c>
      <c r="T75" s="48" t="str">
        <f>Formulário!T75</f>
        <v>R</v>
      </c>
    </row>
    <row r="76" spans="1:20" ht="22.5">
      <c r="A76" s="1">
        <v>37</v>
      </c>
      <c r="B76" s="4" t="str">
        <f>Formulário!B76</f>
        <v>A situação política e econômica atual brasileira interfere no seu negócio</v>
      </c>
      <c r="C76" s="49">
        <f>COUNTIF(Base!$AK:$AK,Totais!C75)</f>
        <v>43</v>
      </c>
      <c r="D76" s="50">
        <f>COUNTIF(Base!$AK:$AK,Totais!D75)</f>
        <v>18</v>
      </c>
      <c r="E76" s="51">
        <f>COUNTIF(Base!$AK:$AK,Totais!E75)</f>
        <v>0</v>
      </c>
      <c r="F76" s="50">
        <f>COUNTIF(Base!$AK:$AK,Totais!F75)</f>
        <v>0</v>
      </c>
      <c r="G76" s="52">
        <f>COUNTIF(Base!$AK:$AK,Totais!G75)</f>
        <v>0</v>
      </c>
      <c r="H76" s="53">
        <f>COUNTIF(Base!$AK:$AK,Totais!H75)</f>
        <v>0</v>
      </c>
      <c r="I76" s="52">
        <f>COUNTIF(Base!$AK:$AK,Totais!I75)</f>
        <v>0</v>
      </c>
      <c r="J76" s="53">
        <f>COUNTIF(Base!$AK:$AK,Totais!J75)</f>
        <v>0</v>
      </c>
      <c r="K76" s="52">
        <f>COUNTIF(Base!$AK:$AK,Totais!K75)</f>
        <v>0</v>
      </c>
      <c r="L76" s="53">
        <f>COUNTIF(Base!$AK:$AK,Totais!L75)</f>
        <v>0</v>
      </c>
      <c r="M76" s="52">
        <f>COUNTIF(Base!$AK:$AK,Totais!M75)</f>
        <v>0</v>
      </c>
      <c r="N76" s="53">
        <f>COUNTIF(Base!$AK:$AK,Totais!N75)</f>
        <v>0</v>
      </c>
      <c r="O76" s="52">
        <f>COUNTIF(Base!$AK:$AK,Totais!O75)</f>
        <v>0</v>
      </c>
      <c r="P76" s="53">
        <f>COUNTIF(Base!$AK:$AK,Totais!P75)</f>
        <v>0</v>
      </c>
      <c r="Q76" s="52">
        <f>COUNTIF(Base!$AK:$AK,Totais!Q75)</f>
        <v>0</v>
      </c>
      <c r="R76" s="53">
        <f>COUNTIF(Base!$AK:$AK,Totais!R75)</f>
        <v>0</v>
      </c>
      <c r="S76" s="52">
        <f>COUNTIF(Base!$AK:$AK,Totais!S75)</f>
        <v>0</v>
      </c>
      <c r="T76" s="54">
        <f>COUNTIF(Base!$AK:$AK,Totais!T75)</f>
        <v>0</v>
      </c>
    </row>
    <row r="77" spans="1:20" ht="22.5">
      <c r="B77" s="6"/>
      <c r="C77" s="47" t="str">
        <f>Formulário!C77</f>
        <v>Retração</v>
      </c>
      <c r="D77" s="47" t="str">
        <f>Formulário!D77</f>
        <v>Investimento</v>
      </c>
      <c r="E77" s="47" t="str">
        <f>Formulário!E77</f>
        <v>C</v>
      </c>
      <c r="F77" s="47" t="str">
        <f>Formulário!F77</f>
        <v>D</v>
      </c>
      <c r="G77" s="47" t="str">
        <f>Formulário!G77</f>
        <v>E</v>
      </c>
      <c r="H77" s="47" t="str">
        <f>Formulário!H77</f>
        <v>F</v>
      </c>
      <c r="I77" s="47" t="str">
        <f>Formulário!I77</f>
        <v>G</v>
      </c>
      <c r="J77" s="47" t="str">
        <f>Formulário!J77</f>
        <v>H</v>
      </c>
      <c r="K77" s="47" t="str">
        <f>Formulário!K77</f>
        <v>I</v>
      </c>
      <c r="L77" s="47" t="str">
        <f>Formulário!L77</f>
        <v>J</v>
      </c>
      <c r="M77" s="47" t="str">
        <f>Formulário!M77</f>
        <v>K</v>
      </c>
      <c r="N77" s="47" t="str">
        <f>Formulário!N77</f>
        <v>L</v>
      </c>
      <c r="O77" s="47" t="str">
        <f>Formulário!O77</f>
        <v>M</v>
      </c>
      <c r="P77" s="47" t="str">
        <f>Formulário!P77</f>
        <v>N</v>
      </c>
      <c r="Q77" s="47" t="str">
        <f>Formulário!Q77</f>
        <v>O</v>
      </c>
      <c r="R77" s="47" t="str">
        <f>Formulário!R77</f>
        <v>P</v>
      </c>
      <c r="S77" s="47" t="str">
        <f>Formulário!S77</f>
        <v>Q</v>
      </c>
      <c r="T77" s="48" t="str">
        <f>Formulário!T77</f>
        <v>R</v>
      </c>
    </row>
    <row r="78" spans="1:20" ht="22.5">
      <c r="A78" s="1">
        <v>38</v>
      </c>
      <c r="B78" s="4" t="str">
        <f>Formulário!B78</f>
        <v>Qual sua postura como empreendedor em momentos de instabilidade econômica</v>
      </c>
      <c r="C78" s="49">
        <f>COUNTIF(Base!$AL:$AL,Totais!C77)</f>
        <v>30</v>
      </c>
      <c r="D78" s="50">
        <f>COUNTIF(Base!$AL:$AL,Totais!D77)</f>
        <v>29</v>
      </c>
      <c r="E78" s="51">
        <f>COUNTIF(Base!$AL:$AL,Totais!E77)</f>
        <v>0</v>
      </c>
      <c r="F78" s="50">
        <f>COUNTIF(Base!$AL:$AL,Totais!F77)</f>
        <v>0</v>
      </c>
      <c r="G78" s="52">
        <f>COUNTIF(Base!$AL:$AL,Totais!G77)</f>
        <v>0</v>
      </c>
      <c r="H78" s="53">
        <f>COUNTIF(Base!$AL:$AL,Totais!H77)</f>
        <v>0</v>
      </c>
      <c r="I78" s="52">
        <f>COUNTIF(Base!$AL:$AL,Totais!I77)</f>
        <v>0</v>
      </c>
      <c r="J78" s="53">
        <f>COUNTIF(Base!$AL:$AL,Totais!J77)</f>
        <v>0</v>
      </c>
      <c r="K78" s="52">
        <f>COUNTIF(Base!$AL:$AL,Totais!K77)</f>
        <v>0</v>
      </c>
      <c r="L78" s="53">
        <f>COUNTIF(Base!$AL:$AL,Totais!L77)</f>
        <v>0</v>
      </c>
      <c r="M78" s="52">
        <f>COUNTIF(Base!$AL:$AL,Totais!M77)</f>
        <v>0</v>
      </c>
      <c r="N78" s="53">
        <f>COUNTIF(Base!$AL:$AL,Totais!N77)</f>
        <v>0</v>
      </c>
      <c r="O78" s="52">
        <f>COUNTIF(Base!$AL:$AL,Totais!O77)</f>
        <v>0</v>
      </c>
      <c r="P78" s="53">
        <f>COUNTIF(Base!$AL:$AL,Totais!P77)</f>
        <v>0</v>
      </c>
      <c r="Q78" s="52">
        <f>COUNTIF(Base!$AL:$AL,Totais!Q77)</f>
        <v>0</v>
      </c>
      <c r="R78" s="53">
        <f>COUNTIF(Base!$AL:$AL,Totais!R77)</f>
        <v>0</v>
      </c>
      <c r="S78" s="52">
        <f>COUNTIF(Base!$AL:$AL,Totais!S77)</f>
        <v>0</v>
      </c>
      <c r="T78" s="54">
        <f>COUNTIF(Base!$AL:$AL,Totais!T77)</f>
        <v>0</v>
      </c>
    </row>
    <row r="79" spans="1:20" ht="45">
      <c r="B79" s="6"/>
      <c r="C79" s="47" t="str">
        <f>Formulário!C79</f>
        <v>Momento de oportunidades</v>
      </c>
      <c r="D79" s="47" t="str">
        <f>Formulário!D79</f>
        <v>Momento de impossibilidade</v>
      </c>
      <c r="E79" s="47" t="str">
        <f>Formulário!E79</f>
        <v>C</v>
      </c>
      <c r="F79" s="47" t="str">
        <f>Formulário!F79</f>
        <v>D</v>
      </c>
      <c r="G79" s="47" t="str">
        <f>Formulário!G79</f>
        <v>E</v>
      </c>
      <c r="H79" s="47" t="str">
        <f>Formulário!H79</f>
        <v>F</v>
      </c>
      <c r="I79" s="47" t="str">
        <f>Formulário!I79</f>
        <v>G</v>
      </c>
      <c r="J79" s="47" t="str">
        <f>Formulário!J79</f>
        <v>H</v>
      </c>
      <c r="K79" s="47" t="str">
        <f>Formulário!K79</f>
        <v>I</v>
      </c>
      <c r="L79" s="47" t="str">
        <f>Formulário!L79</f>
        <v>J</v>
      </c>
      <c r="M79" s="47" t="str">
        <f>Formulário!M79</f>
        <v>K</v>
      </c>
      <c r="N79" s="47" t="str">
        <f>Formulário!N79</f>
        <v>L</v>
      </c>
      <c r="O79" s="47" t="str">
        <f>Formulário!O79</f>
        <v>M</v>
      </c>
      <c r="P79" s="47" t="str">
        <f>Formulário!P79</f>
        <v>N</v>
      </c>
      <c r="Q79" s="47" t="str">
        <f>Formulário!Q79</f>
        <v>O</v>
      </c>
      <c r="R79" s="47" t="str">
        <f>Formulário!R79</f>
        <v>P</v>
      </c>
      <c r="S79" s="47" t="str">
        <f>Formulário!S79</f>
        <v>Q</v>
      </c>
      <c r="T79" s="48" t="str">
        <f>Formulário!T79</f>
        <v>R</v>
      </c>
    </row>
    <row r="80" spans="1:20" ht="22.5">
      <c r="A80" s="1">
        <v>39</v>
      </c>
      <c r="B80" s="4" t="str">
        <f>Formulário!B80</f>
        <v>Como você enxerga o momento atual dos negócios em comunidades</v>
      </c>
      <c r="C80" s="49">
        <f>COUNTIF(Base!$AM:$AM,Totais!C79)</f>
        <v>33</v>
      </c>
      <c r="D80" s="50">
        <f>COUNTIF(Base!$AM:$AM,Totais!D79)</f>
        <v>28</v>
      </c>
      <c r="E80" s="51">
        <f>COUNTIF(Base!$AM:$AM,Totais!E79)</f>
        <v>0</v>
      </c>
      <c r="F80" s="50">
        <f>COUNTIF(Base!$AM:$AM,Totais!F79)</f>
        <v>0</v>
      </c>
      <c r="G80" s="52">
        <f>COUNTIF(Base!$AM:$AM,Totais!G79)</f>
        <v>0</v>
      </c>
      <c r="H80" s="53">
        <f>COUNTIF(Base!$AM:$AM,Totais!H79)</f>
        <v>0</v>
      </c>
      <c r="I80" s="52">
        <f>COUNTIF(Base!$AM:$AM,Totais!I79)</f>
        <v>0</v>
      </c>
      <c r="J80" s="53">
        <f>COUNTIF(Base!$AM:$AM,Totais!J79)</f>
        <v>0</v>
      </c>
      <c r="K80" s="52">
        <f>COUNTIF(Base!$AM:$AM,Totais!K79)</f>
        <v>0</v>
      </c>
      <c r="L80" s="53">
        <f>COUNTIF(Base!$AM:$AM,Totais!L79)</f>
        <v>0</v>
      </c>
      <c r="M80" s="52">
        <f>COUNTIF(Base!$AM:$AM,Totais!M79)</f>
        <v>0</v>
      </c>
      <c r="N80" s="53">
        <f>COUNTIF(Base!$AM:$AM,Totais!N79)</f>
        <v>0</v>
      </c>
      <c r="O80" s="52">
        <f>COUNTIF(Base!$AM:$AM,Totais!O79)</f>
        <v>0</v>
      </c>
      <c r="P80" s="53">
        <f>COUNTIF(Base!$AM:$AM,Totais!P79)</f>
        <v>0</v>
      </c>
      <c r="Q80" s="52">
        <f>COUNTIF(Base!$AM:$AM,Totais!Q79)</f>
        <v>0</v>
      </c>
      <c r="R80" s="53">
        <f>COUNTIF(Base!$AM:$AM,Totais!R79)</f>
        <v>0</v>
      </c>
      <c r="S80" s="52">
        <f>COUNTIF(Base!$AM:$AM,Totais!S79)</f>
        <v>0</v>
      </c>
      <c r="T80" s="54">
        <f>COUNTIF(Base!$AM:$AM,Totais!T79)</f>
        <v>0</v>
      </c>
    </row>
    <row r="81" spans="1:20">
      <c r="B81" s="6"/>
      <c r="C81" s="47" t="str">
        <f>Formulário!C81</f>
        <v>Estável</v>
      </c>
      <c r="D81" s="47" t="str">
        <f>Formulário!D81</f>
        <v>Lucrativa</v>
      </c>
      <c r="E81" s="47" t="str">
        <f>Formulário!E81</f>
        <v>Deficitária</v>
      </c>
      <c r="F81" s="47" t="str">
        <f>Formulário!F81</f>
        <v>D</v>
      </c>
      <c r="G81" s="47" t="str">
        <f>Formulário!G81</f>
        <v>E</v>
      </c>
      <c r="H81" s="47" t="str">
        <f>Formulário!H81</f>
        <v>F</v>
      </c>
      <c r="I81" s="47" t="str">
        <f>Formulário!I81</f>
        <v>G</v>
      </c>
      <c r="J81" s="47" t="str">
        <f>Formulário!J81</f>
        <v>H</v>
      </c>
      <c r="K81" s="47" t="str">
        <f>Formulário!K81</f>
        <v>I</v>
      </c>
      <c r="L81" s="47" t="str">
        <f>Formulário!L81</f>
        <v>J</v>
      </c>
      <c r="M81" s="47" t="str">
        <f>Formulário!M81</f>
        <v>K</v>
      </c>
      <c r="N81" s="47" t="str">
        <f>Formulário!N81</f>
        <v>L</v>
      </c>
      <c r="O81" s="47" t="str">
        <f>Formulário!O81</f>
        <v>M</v>
      </c>
      <c r="P81" s="47" t="str">
        <f>Formulário!P81</f>
        <v>N</v>
      </c>
      <c r="Q81" s="47" t="str">
        <f>Formulário!Q81</f>
        <v>O</v>
      </c>
      <c r="R81" s="47" t="str">
        <f>Formulário!R81</f>
        <v>P</v>
      </c>
      <c r="S81" s="47" t="str">
        <f>Formulário!S81</f>
        <v>Q</v>
      </c>
      <c r="T81" s="48" t="str">
        <f>Formulário!T81</f>
        <v>R</v>
      </c>
    </row>
    <row r="82" spans="1:20" ht="22.5">
      <c r="A82" s="1">
        <v>40</v>
      </c>
      <c r="B82" s="4" t="str">
        <f>Formulário!B82</f>
        <v>Como você classifica a situação financeira do seu negócio</v>
      </c>
      <c r="C82" s="49">
        <f>COUNTIF(Base!$AN:$AN,Totais!C81)</f>
        <v>50</v>
      </c>
      <c r="D82" s="50">
        <f>COUNTIF(Base!$AN:$AN,Totais!D81)</f>
        <v>6</v>
      </c>
      <c r="E82" s="51">
        <f>COUNTIF(Base!$AN:$AN,Totais!E81)</f>
        <v>5</v>
      </c>
      <c r="F82" s="50">
        <f>COUNTIF(Base!$AN:$AN,Totais!F81)</f>
        <v>0</v>
      </c>
      <c r="G82" s="52">
        <f>COUNTIF(Base!$AN:$AN,Totais!G81)</f>
        <v>0</v>
      </c>
      <c r="H82" s="53">
        <f>COUNTIF(Base!$AN:$AN,Totais!H81)</f>
        <v>0</v>
      </c>
      <c r="I82" s="52">
        <f>COUNTIF(Base!$AN:$AN,Totais!I81)</f>
        <v>0</v>
      </c>
      <c r="J82" s="53">
        <f>COUNTIF(Base!$AN:$AN,Totais!J81)</f>
        <v>0</v>
      </c>
      <c r="K82" s="52">
        <f>COUNTIF(Base!$AN:$AN,Totais!K81)</f>
        <v>0</v>
      </c>
      <c r="L82" s="53">
        <f>COUNTIF(Base!$AN:$AN,Totais!L81)</f>
        <v>0</v>
      </c>
      <c r="M82" s="52">
        <f>COUNTIF(Base!$AN:$AN,Totais!M81)</f>
        <v>0</v>
      </c>
      <c r="N82" s="53">
        <f>COUNTIF(Base!$AN:$AN,Totais!N81)</f>
        <v>0</v>
      </c>
      <c r="O82" s="52">
        <f>COUNTIF(Base!$AN:$AN,Totais!O81)</f>
        <v>0</v>
      </c>
      <c r="P82" s="53">
        <f>COUNTIF(Base!$AN:$AN,Totais!P81)</f>
        <v>0</v>
      </c>
      <c r="Q82" s="52">
        <f>COUNTIF(Base!$AN:$AN,Totais!Q81)</f>
        <v>0</v>
      </c>
      <c r="R82" s="53">
        <f>COUNTIF(Base!$AN:$AN,Totais!R81)</f>
        <v>0</v>
      </c>
      <c r="S82" s="52">
        <f>COUNTIF(Base!$AN:$AN,Totais!S81)</f>
        <v>0</v>
      </c>
      <c r="T82" s="54">
        <f>COUNTIF(Base!$AN:$AN,Totais!T81)</f>
        <v>0</v>
      </c>
    </row>
    <row r="83" spans="1:20" ht="45">
      <c r="B83" s="6"/>
      <c r="C83" s="47" t="str">
        <f>Formulário!C83</f>
        <v>Lucro na totalidade</v>
      </c>
      <c r="D83" s="47" t="str">
        <f>Formulário!D83</f>
        <v>Benefício da comunidade</v>
      </c>
      <c r="E83" s="47" t="str">
        <f>Formulário!E83</f>
        <v>As duas opções</v>
      </c>
      <c r="F83" s="47" t="str">
        <f>Formulário!F83</f>
        <v>D</v>
      </c>
      <c r="G83" s="47" t="str">
        <f>Formulário!G83</f>
        <v>E</v>
      </c>
      <c r="H83" s="47" t="str">
        <f>Formulário!H83</f>
        <v>F</v>
      </c>
      <c r="I83" s="47" t="str">
        <f>Formulário!I83</f>
        <v>G</v>
      </c>
      <c r="J83" s="47" t="str">
        <f>Formulário!J83</f>
        <v>H</v>
      </c>
      <c r="K83" s="47" t="str">
        <f>Formulário!K83</f>
        <v>I</v>
      </c>
      <c r="L83" s="47" t="str">
        <f>Formulário!L83</f>
        <v>J</v>
      </c>
      <c r="M83" s="47" t="str">
        <f>Formulário!M83</f>
        <v>K</v>
      </c>
      <c r="N83" s="47" t="str">
        <f>Formulário!N83</f>
        <v>L</v>
      </c>
      <c r="O83" s="47" t="str">
        <f>Formulário!O83</f>
        <v>M</v>
      </c>
      <c r="P83" s="47" t="str">
        <f>Formulário!P83</f>
        <v>N</v>
      </c>
      <c r="Q83" s="47" t="str">
        <f>Formulário!Q83</f>
        <v>O</v>
      </c>
      <c r="R83" s="47" t="str">
        <f>Formulário!R83</f>
        <v>P</v>
      </c>
      <c r="S83" s="47" t="str">
        <f>Formulário!S83</f>
        <v>Q</v>
      </c>
      <c r="T83" s="48" t="str">
        <f>Formulário!T83</f>
        <v>R</v>
      </c>
    </row>
    <row r="84" spans="1:20" ht="33.75">
      <c r="A84" s="1">
        <v>41</v>
      </c>
      <c r="B84" s="4" t="str">
        <f>Formulário!B84</f>
        <v>Seu negócio tem alguma atividade voltada para o beneficio da comunidade, ou visa o lucro na totalidade</v>
      </c>
      <c r="C84" s="49">
        <f>COUNTIF(Base!$AO:$AO,Totais!C83)</f>
        <v>27</v>
      </c>
      <c r="D84" s="50">
        <f>COUNTIF(Base!$AO:$AO,Totais!D83)</f>
        <v>12</v>
      </c>
      <c r="E84" s="51">
        <f>COUNTIF(Base!$AO:$AO,Totais!E83)</f>
        <v>22</v>
      </c>
      <c r="F84" s="50">
        <f>COUNTIF(Base!$AO:$AO,Totais!F83)</f>
        <v>0</v>
      </c>
      <c r="G84" s="52">
        <f>COUNTIF(Base!$AO:$AO,Totais!G83)</f>
        <v>0</v>
      </c>
      <c r="H84" s="53">
        <f>COUNTIF(Base!$AO:$AO,Totais!H83)</f>
        <v>0</v>
      </c>
      <c r="I84" s="52">
        <f>COUNTIF(Base!$AO:$AO,Totais!I83)</f>
        <v>0</v>
      </c>
      <c r="J84" s="53">
        <f>COUNTIF(Base!$AO:$AO,Totais!J83)</f>
        <v>0</v>
      </c>
      <c r="K84" s="52">
        <f>COUNTIF(Base!$AO:$AO,Totais!K83)</f>
        <v>0</v>
      </c>
      <c r="L84" s="53">
        <f>COUNTIF(Base!$AO:$AO,Totais!L83)</f>
        <v>0</v>
      </c>
      <c r="M84" s="52">
        <f>COUNTIF(Base!$AO:$AO,Totais!M83)</f>
        <v>0</v>
      </c>
      <c r="N84" s="53">
        <f>COUNTIF(Base!$AO:$AO,Totais!N83)</f>
        <v>0</v>
      </c>
      <c r="O84" s="52">
        <f>COUNTIF(Base!$AO:$AO,Totais!O83)</f>
        <v>0</v>
      </c>
      <c r="P84" s="53">
        <f>COUNTIF(Base!$AO:$AO,Totais!P83)</f>
        <v>0</v>
      </c>
      <c r="Q84" s="52">
        <f>COUNTIF(Base!$AO:$AO,Totais!Q83)</f>
        <v>0</v>
      </c>
      <c r="R84" s="53">
        <f>COUNTIF(Base!$AO:$AO,Totais!R83)</f>
        <v>0</v>
      </c>
      <c r="S84" s="52">
        <f>COUNTIF(Base!$AO:$AO,Totais!S83)</f>
        <v>0</v>
      </c>
      <c r="T84" s="54">
        <f>COUNTIF(Base!$AO:$AO,Totais!T83)</f>
        <v>0</v>
      </c>
    </row>
    <row r="85" spans="1:20">
      <c r="B85" s="6"/>
      <c r="C85" s="47" t="str">
        <f>Formulário!C85</f>
        <v>A</v>
      </c>
      <c r="D85" s="47" t="str">
        <f>Formulário!D85</f>
        <v>B</v>
      </c>
      <c r="E85" s="47" t="str">
        <f>Formulário!E85</f>
        <v>C</v>
      </c>
      <c r="F85" s="47" t="str">
        <f>Formulário!F85</f>
        <v>D</v>
      </c>
      <c r="G85" s="47" t="str">
        <f>Formulário!G85</f>
        <v>E</v>
      </c>
      <c r="H85" s="47" t="str">
        <f>Formulário!H85</f>
        <v>F</v>
      </c>
      <c r="I85" s="47" t="str">
        <f>Formulário!I85</f>
        <v>G</v>
      </c>
      <c r="J85" s="47" t="str">
        <f>Formulário!J85</f>
        <v>H</v>
      </c>
      <c r="K85" s="47" t="str">
        <f>Formulário!K85</f>
        <v>I</v>
      </c>
      <c r="L85" s="47" t="str">
        <f>Formulário!L85</f>
        <v>J</v>
      </c>
      <c r="M85" s="47" t="str">
        <f>Formulário!M85</f>
        <v>K</v>
      </c>
      <c r="N85" s="47" t="str">
        <f>Formulário!N85</f>
        <v>L</v>
      </c>
      <c r="O85" s="47" t="str">
        <f>Formulário!O85</f>
        <v>M</v>
      </c>
      <c r="P85" s="47" t="str">
        <f>Formulário!P85</f>
        <v>N</v>
      </c>
      <c r="Q85" s="47" t="str">
        <f>Formulário!Q85</f>
        <v>O</v>
      </c>
      <c r="R85" s="47" t="str">
        <f>Formulário!R85</f>
        <v>P</v>
      </c>
      <c r="S85" s="47" t="str">
        <f>Formulário!S85</f>
        <v>Q</v>
      </c>
      <c r="T85" s="48" t="str">
        <f>Formulário!T85</f>
        <v>R</v>
      </c>
    </row>
    <row r="86" spans="1:20">
      <c r="A86" s="1">
        <v>42</v>
      </c>
      <c r="B86" s="4" t="str">
        <f>Formulário!B86</f>
        <v>P41</v>
      </c>
      <c r="C86" s="49">
        <f>COUNTIF(Base!$AP:$AP,Totais!C85)</f>
        <v>0</v>
      </c>
      <c r="D86" s="50">
        <f>COUNTIF(Base!$AP:$AP,Totais!D85)</f>
        <v>0</v>
      </c>
      <c r="E86" s="51">
        <f>COUNTIF(Base!$AP:$AP,Totais!E85)</f>
        <v>0</v>
      </c>
      <c r="F86" s="50">
        <f>COUNTIF(Base!$AP:$AP,Totais!F85)</f>
        <v>0</v>
      </c>
      <c r="G86" s="52">
        <f>COUNTIF(Base!$AP:$AP,Totais!G85)</f>
        <v>0</v>
      </c>
      <c r="H86" s="53">
        <f>COUNTIF(Base!$AP:$AP,Totais!H85)</f>
        <v>0</v>
      </c>
      <c r="I86" s="52">
        <f>COUNTIF(Base!$AP:$AP,Totais!I85)</f>
        <v>0</v>
      </c>
      <c r="J86" s="53">
        <f>COUNTIF(Base!$AP:$AP,Totais!J85)</f>
        <v>0</v>
      </c>
      <c r="K86" s="52">
        <f>COUNTIF(Base!$AP:$AP,Totais!K85)</f>
        <v>0</v>
      </c>
      <c r="L86" s="53">
        <f>COUNTIF(Base!$AP:$AP,Totais!L85)</f>
        <v>0</v>
      </c>
      <c r="M86" s="52">
        <f>COUNTIF(Base!$AP:$AP,Totais!M85)</f>
        <v>0</v>
      </c>
      <c r="N86" s="53">
        <f>COUNTIF(Base!$AP:$AP,Totais!N85)</f>
        <v>0</v>
      </c>
      <c r="O86" s="52">
        <f>COUNTIF(Base!$AP:$AP,Totais!O85)</f>
        <v>0</v>
      </c>
      <c r="P86" s="53">
        <f>COUNTIF(Base!$AP:$AP,Totais!P85)</f>
        <v>0</v>
      </c>
      <c r="Q86" s="52">
        <f>COUNTIF(Base!$AP:$AP,Totais!Q85)</f>
        <v>0</v>
      </c>
      <c r="R86" s="53">
        <f>COUNTIF(Base!$AP:$AP,Totais!R85)</f>
        <v>0</v>
      </c>
      <c r="S86" s="52">
        <f>COUNTIF(Base!$AP:$AP,Totais!S85)</f>
        <v>0</v>
      </c>
      <c r="T86" s="54">
        <f>COUNTIF(Base!$AP:$AP,Totais!T85)</f>
        <v>0</v>
      </c>
    </row>
    <row r="87" spans="1:20">
      <c r="B87" s="6"/>
      <c r="C87" s="47" t="str">
        <f>Formulário!C87</f>
        <v>A</v>
      </c>
      <c r="D87" s="47" t="str">
        <f>Formulário!D87</f>
        <v>B</v>
      </c>
      <c r="E87" s="47" t="str">
        <f>Formulário!E87</f>
        <v>C</v>
      </c>
      <c r="F87" s="47" t="str">
        <f>Formulário!F87</f>
        <v>D</v>
      </c>
      <c r="G87" s="47" t="str">
        <f>Formulário!G87</f>
        <v>E</v>
      </c>
      <c r="H87" s="47" t="str">
        <f>Formulário!H87</f>
        <v>F</v>
      </c>
      <c r="I87" s="47" t="str">
        <f>Formulário!I87</f>
        <v>G</v>
      </c>
      <c r="J87" s="47" t="str">
        <f>Formulário!J87</f>
        <v>H</v>
      </c>
      <c r="K87" s="47" t="str">
        <f>Formulário!K87</f>
        <v>I</v>
      </c>
      <c r="L87" s="47" t="str">
        <f>Formulário!L87</f>
        <v>J</v>
      </c>
      <c r="M87" s="47" t="str">
        <f>Formulário!M87</f>
        <v>K</v>
      </c>
      <c r="N87" s="47" t="str">
        <f>Formulário!N87</f>
        <v>L</v>
      </c>
      <c r="O87" s="47" t="str">
        <f>Formulário!O87</f>
        <v>M</v>
      </c>
      <c r="P87" s="47" t="str">
        <f>Formulário!P87</f>
        <v>N</v>
      </c>
      <c r="Q87" s="47" t="str">
        <f>Formulário!Q87</f>
        <v>O</v>
      </c>
      <c r="R87" s="47" t="str">
        <f>Formulário!R87</f>
        <v>P</v>
      </c>
      <c r="S87" s="47" t="str">
        <f>Formulário!S87</f>
        <v>Q</v>
      </c>
      <c r="T87" s="48" t="str">
        <f>Formulário!T87</f>
        <v>R</v>
      </c>
    </row>
    <row r="88" spans="1:20">
      <c r="A88" s="1">
        <v>43</v>
      </c>
      <c r="B88" s="4" t="str">
        <f>Formulário!B88</f>
        <v>P42</v>
      </c>
      <c r="C88" s="49">
        <f>COUNTIF(Base!$AQ:$AQ,Totais!C87)</f>
        <v>0</v>
      </c>
      <c r="D88" s="50">
        <f>COUNTIF(Base!$AQ:$AQ,Totais!D87)</f>
        <v>0</v>
      </c>
      <c r="E88" s="51">
        <f>COUNTIF(Base!$AQ:$AQ,Totais!E87)</f>
        <v>0</v>
      </c>
      <c r="F88" s="50">
        <f>COUNTIF(Base!$AQ:$AQ,Totais!F87)</f>
        <v>0</v>
      </c>
      <c r="G88" s="52">
        <f>COUNTIF(Base!$AQ:$AQ,Totais!G87)</f>
        <v>0</v>
      </c>
      <c r="H88" s="53">
        <f>COUNTIF(Base!$AQ:$AQ,Totais!H87)</f>
        <v>0</v>
      </c>
      <c r="I88" s="52">
        <f>COUNTIF(Base!$AQ:$AQ,Totais!I87)</f>
        <v>0</v>
      </c>
      <c r="J88" s="53">
        <f>COUNTIF(Base!$AQ:$AQ,Totais!J87)</f>
        <v>0</v>
      </c>
      <c r="K88" s="52">
        <f>COUNTIF(Base!$AQ:$AQ,Totais!K87)</f>
        <v>0</v>
      </c>
      <c r="L88" s="53">
        <f>COUNTIF(Base!$AQ:$AQ,Totais!L87)</f>
        <v>0</v>
      </c>
      <c r="M88" s="52">
        <f>COUNTIF(Base!$AQ:$AQ,Totais!M87)</f>
        <v>0</v>
      </c>
      <c r="N88" s="53">
        <f>COUNTIF(Base!$AQ:$AQ,Totais!N87)</f>
        <v>0</v>
      </c>
      <c r="O88" s="52">
        <f>COUNTIF(Base!$AQ:$AQ,Totais!O87)</f>
        <v>0</v>
      </c>
      <c r="P88" s="53">
        <f>COUNTIF(Base!$AQ:$AQ,Totais!P87)</f>
        <v>0</v>
      </c>
      <c r="Q88" s="52">
        <f>COUNTIF(Base!$AQ:$AQ,Totais!Q87)</f>
        <v>0</v>
      </c>
      <c r="R88" s="53">
        <f>COUNTIF(Base!$AQ:$AQ,Totais!R87)</f>
        <v>0</v>
      </c>
      <c r="S88" s="52">
        <f>COUNTIF(Base!$AQ:$AQ,Totais!S87)</f>
        <v>0</v>
      </c>
      <c r="T88" s="54">
        <f>COUNTIF(Base!$AQ:$AQ,Totais!T87)</f>
        <v>0</v>
      </c>
    </row>
    <row r="89" spans="1:20">
      <c r="B89" s="6"/>
      <c r="C89" s="47" t="str">
        <f>Formulário!C89</f>
        <v>A</v>
      </c>
      <c r="D89" s="47" t="str">
        <f>Formulário!D89</f>
        <v>B</v>
      </c>
      <c r="E89" s="47" t="str">
        <f>Formulário!E89</f>
        <v>C</v>
      </c>
      <c r="F89" s="47" t="str">
        <f>Formulário!F89</f>
        <v>D</v>
      </c>
      <c r="G89" s="47" t="str">
        <f>Formulário!G89</f>
        <v>E</v>
      </c>
      <c r="H89" s="47" t="str">
        <f>Formulário!H89</f>
        <v>F</v>
      </c>
      <c r="I89" s="47" t="str">
        <f>Formulário!I89</f>
        <v>G</v>
      </c>
      <c r="J89" s="47" t="str">
        <f>Formulário!J89</f>
        <v>H</v>
      </c>
      <c r="K89" s="47" t="str">
        <f>Formulário!K89</f>
        <v>I</v>
      </c>
      <c r="L89" s="47" t="str">
        <f>Formulário!L89</f>
        <v>J</v>
      </c>
      <c r="M89" s="47" t="str">
        <f>Formulário!M89</f>
        <v>K</v>
      </c>
      <c r="N89" s="47" t="str">
        <f>Formulário!N89</f>
        <v>L</v>
      </c>
      <c r="O89" s="47" t="str">
        <f>Formulário!O89</f>
        <v>M</v>
      </c>
      <c r="P89" s="47" t="str">
        <f>Formulário!P89</f>
        <v>N</v>
      </c>
      <c r="Q89" s="47" t="str">
        <f>Formulário!Q89</f>
        <v>O</v>
      </c>
      <c r="R89" s="47" t="str">
        <f>Formulário!R89</f>
        <v>P</v>
      </c>
      <c r="S89" s="47" t="str">
        <f>Formulário!S89</f>
        <v>Q</v>
      </c>
      <c r="T89" s="48" t="str">
        <f>Formulário!T89</f>
        <v>R</v>
      </c>
    </row>
    <row r="90" spans="1:20">
      <c r="A90" s="1">
        <v>44</v>
      </c>
      <c r="B90" s="4" t="str">
        <f>Formulário!B90</f>
        <v>P43</v>
      </c>
      <c r="C90" s="49">
        <f>COUNTIF(Base!$AR:$AR,Totais!C89)</f>
        <v>0</v>
      </c>
      <c r="D90" s="50">
        <f>COUNTIF(Base!$AR:$AR,Totais!D89)</f>
        <v>0</v>
      </c>
      <c r="E90" s="51">
        <f>COUNTIF(Base!$AR:$AR,Totais!E89)</f>
        <v>0</v>
      </c>
      <c r="F90" s="50">
        <f>COUNTIF(Base!$AR:$AR,Totais!F89)</f>
        <v>0</v>
      </c>
      <c r="G90" s="52">
        <f>COUNTIF(Base!$AR:$AR,Totais!G89)</f>
        <v>0</v>
      </c>
      <c r="H90" s="53">
        <f>COUNTIF(Base!$AR:$AR,Totais!H89)</f>
        <v>0</v>
      </c>
      <c r="I90" s="52">
        <f>COUNTIF(Base!$AR:$AR,Totais!I89)</f>
        <v>0</v>
      </c>
      <c r="J90" s="53">
        <f>COUNTIF(Base!$AR:$AR,Totais!J89)</f>
        <v>0</v>
      </c>
      <c r="K90" s="52">
        <f>COUNTIF(Base!$AR:$AR,Totais!K89)</f>
        <v>0</v>
      </c>
      <c r="L90" s="53">
        <f>COUNTIF(Base!$AR:$AR,Totais!L89)</f>
        <v>0</v>
      </c>
      <c r="M90" s="52">
        <f>COUNTIF(Base!$AR:$AR,Totais!M89)</f>
        <v>0</v>
      </c>
      <c r="N90" s="53">
        <f>COUNTIF(Base!$AR:$AR,Totais!N89)</f>
        <v>0</v>
      </c>
      <c r="O90" s="52">
        <f>COUNTIF(Base!$AR:$AR,Totais!O89)</f>
        <v>0</v>
      </c>
      <c r="P90" s="53">
        <f>COUNTIF(Base!$AR:$AR,Totais!P89)</f>
        <v>0</v>
      </c>
      <c r="Q90" s="52">
        <f>COUNTIF(Base!$AR:$AR,Totais!Q89)</f>
        <v>0</v>
      </c>
      <c r="R90" s="53">
        <f>COUNTIF(Base!$AR:$AR,Totais!R89)</f>
        <v>0</v>
      </c>
      <c r="S90" s="52">
        <f>COUNTIF(Base!$AR:$AR,Totais!S89)</f>
        <v>0</v>
      </c>
      <c r="T90" s="54">
        <f>COUNTIF(Base!$AR:$AR,Totais!T89)</f>
        <v>0</v>
      </c>
    </row>
    <row r="91" spans="1:20">
      <c r="B91" s="6"/>
      <c r="C91" s="47" t="str">
        <f>Formulário!C91</f>
        <v>A</v>
      </c>
      <c r="D91" s="47" t="str">
        <f>Formulário!D91</f>
        <v>B</v>
      </c>
      <c r="E91" s="47" t="str">
        <f>Formulário!E91</f>
        <v>C</v>
      </c>
      <c r="F91" s="47" t="str">
        <f>Formulário!F91</f>
        <v>D</v>
      </c>
      <c r="G91" s="47" t="str">
        <f>Formulário!G91</f>
        <v>E</v>
      </c>
      <c r="H91" s="47" t="str">
        <f>Formulário!H91</f>
        <v>F</v>
      </c>
      <c r="I91" s="47" t="str">
        <f>Formulário!I91</f>
        <v>G</v>
      </c>
      <c r="J91" s="47" t="str">
        <f>Formulário!J91</f>
        <v>H</v>
      </c>
      <c r="K91" s="47" t="str">
        <f>Formulário!K91</f>
        <v>I</v>
      </c>
      <c r="L91" s="47" t="str">
        <f>Formulário!L91</f>
        <v>J</v>
      </c>
      <c r="M91" s="47" t="str">
        <f>Formulário!M91</f>
        <v>K</v>
      </c>
      <c r="N91" s="47" t="str">
        <f>Formulário!N91</f>
        <v>L</v>
      </c>
      <c r="O91" s="47" t="str">
        <f>Formulário!O91</f>
        <v>M</v>
      </c>
      <c r="P91" s="47" t="str">
        <f>Formulário!P91</f>
        <v>N</v>
      </c>
      <c r="Q91" s="47" t="str">
        <f>Formulário!Q91</f>
        <v>O</v>
      </c>
      <c r="R91" s="47" t="str">
        <f>Formulário!R91</f>
        <v>P</v>
      </c>
      <c r="S91" s="47" t="str">
        <f>Formulário!S91</f>
        <v>Q</v>
      </c>
      <c r="T91" s="48" t="str">
        <f>Formulário!T91</f>
        <v>R</v>
      </c>
    </row>
    <row r="92" spans="1:20">
      <c r="A92" s="1">
        <v>45</v>
      </c>
      <c r="B92" s="4" t="str">
        <f>Formulário!B92</f>
        <v>P44</v>
      </c>
      <c r="C92" s="49">
        <f>COUNTIF(Base!$AS:$AS,Totais!C91)</f>
        <v>0</v>
      </c>
      <c r="D92" s="50">
        <f>COUNTIF(Base!$AS:$AS,Totais!D91)</f>
        <v>0</v>
      </c>
      <c r="E92" s="51">
        <f>COUNTIF(Base!$AS:$AS,Totais!E91)</f>
        <v>0</v>
      </c>
      <c r="F92" s="50">
        <f>COUNTIF(Base!$AS:$AS,Totais!F91)</f>
        <v>0</v>
      </c>
      <c r="G92" s="52">
        <f>COUNTIF(Base!$AS:$AS,Totais!G91)</f>
        <v>0</v>
      </c>
      <c r="H92" s="53">
        <f>COUNTIF(Base!$AS:$AS,Totais!H91)</f>
        <v>0</v>
      </c>
      <c r="I92" s="52">
        <f>COUNTIF(Base!$AS:$AS,Totais!I91)</f>
        <v>0</v>
      </c>
      <c r="J92" s="53">
        <f>COUNTIF(Base!$AS:$AS,Totais!J91)</f>
        <v>0</v>
      </c>
      <c r="K92" s="52">
        <f>COUNTIF(Base!$AS:$AS,Totais!K91)</f>
        <v>0</v>
      </c>
      <c r="L92" s="53">
        <f>COUNTIF(Base!$AS:$AS,Totais!L91)</f>
        <v>0</v>
      </c>
      <c r="M92" s="52">
        <f>COUNTIF(Base!$AS:$AS,Totais!M91)</f>
        <v>0</v>
      </c>
      <c r="N92" s="53">
        <f>COUNTIF(Base!$AS:$AS,Totais!N91)</f>
        <v>0</v>
      </c>
      <c r="O92" s="52">
        <f>COUNTIF(Base!$AS:$AS,Totais!O91)</f>
        <v>0</v>
      </c>
      <c r="P92" s="53">
        <f>COUNTIF(Base!$AS:$AS,Totais!P91)</f>
        <v>0</v>
      </c>
      <c r="Q92" s="52">
        <f>COUNTIF(Base!$AS:$AS,Totais!Q91)</f>
        <v>0</v>
      </c>
      <c r="R92" s="53">
        <f>COUNTIF(Base!$AS:$AS,Totais!R91)</f>
        <v>0</v>
      </c>
      <c r="S92" s="52">
        <f>COUNTIF(Base!$AS:$AS,Totais!S91)</f>
        <v>0</v>
      </c>
      <c r="T92" s="54">
        <f>COUNTIF(Base!$AS:$AS,Totais!T91)</f>
        <v>0</v>
      </c>
    </row>
    <row r="93" spans="1:20">
      <c r="B93" s="6"/>
      <c r="C93" s="47" t="str">
        <f>Formulário!C93</f>
        <v>A</v>
      </c>
      <c r="D93" s="47" t="str">
        <f>Formulário!D93</f>
        <v>B</v>
      </c>
      <c r="E93" s="47" t="str">
        <f>Formulário!E93</f>
        <v>C</v>
      </c>
      <c r="F93" s="47" t="str">
        <f>Formulário!F93</f>
        <v>D</v>
      </c>
      <c r="G93" s="47" t="str">
        <f>Formulário!G93</f>
        <v>E</v>
      </c>
      <c r="H93" s="47" t="str">
        <f>Formulário!H93</f>
        <v>F</v>
      </c>
      <c r="I93" s="47" t="str">
        <f>Formulário!I93</f>
        <v>G</v>
      </c>
      <c r="J93" s="47" t="str">
        <f>Formulário!J93</f>
        <v>H</v>
      </c>
      <c r="K93" s="47" t="str">
        <f>Formulário!K93</f>
        <v>I</v>
      </c>
      <c r="L93" s="47" t="str">
        <f>Formulário!L93</f>
        <v>J</v>
      </c>
      <c r="M93" s="47" t="str">
        <f>Formulário!M93</f>
        <v>K</v>
      </c>
      <c r="N93" s="47" t="str">
        <f>Formulário!N93</f>
        <v>L</v>
      </c>
      <c r="O93" s="47" t="str">
        <f>Formulário!O93</f>
        <v>M</v>
      </c>
      <c r="P93" s="47" t="str">
        <f>Formulário!P93</f>
        <v>N</v>
      </c>
      <c r="Q93" s="47" t="str">
        <f>Formulário!Q93</f>
        <v>O</v>
      </c>
      <c r="R93" s="47" t="str">
        <f>Formulário!R93</f>
        <v>P</v>
      </c>
      <c r="S93" s="47" t="str">
        <f>Formulário!S93</f>
        <v>Q</v>
      </c>
      <c r="T93" s="48" t="str">
        <f>Formulário!T93</f>
        <v>R</v>
      </c>
    </row>
    <row r="94" spans="1:20">
      <c r="A94" s="1">
        <v>46</v>
      </c>
      <c r="B94" s="4" t="str">
        <f>Formulário!B94</f>
        <v>P45</v>
      </c>
      <c r="C94" s="49">
        <f>COUNTIF(Base!$AT:$AT,Totais!C93)</f>
        <v>0</v>
      </c>
      <c r="D94" s="50">
        <f>COUNTIF(Base!$AT:$AT,Totais!D93)</f>
        <v>0</v>
      </c>
      <c r="E94" s="51">
        <f>COUNTIF(Base!$AT:$AT,Totais!E93)</f>
        <v>0</v>
      </c>
      <c r="F94" s="50">
        <f>COUNTIF(Base!$AT:$AT,Totais!F93)</f>
        <v>0</v>
      </c>
      <c r="G94" s="52">
        <f>COUNTIF(Base!$AT:$AT,Totais!G93)</f>
        <v>0</v>
      </c>
      <c r="H94" s="53">
        <f>COUNTIF(Base!$AT:$AT,Totais!H93)</f>
        <v>0</v>
      </c>
      <c r="I94" s="52">
        <f>COUNTIF(Base!$AT:$AT,Totais!I93)</f>
        <v>0</v>
      </c>
      <c r="J94" s="53">
        <f>COUNTIF(Base!$AT:$AT,Totais!J93)</f>
        <v>0</v>
      </c>
      <c r="K94" s="52">
        <f>COUNTIF(Base!$AT:$AT,Totais!K93)</f>
        <v>0</v>
      </c>
      <c r="L94" s="53">
        <f>COUNTIF(Base!$AT:$AT,Totais!L93)</f>
        <v>0</v>
      </c>
      <c r="M94" s="52">
        <f>COUNTIF(Base!$AT:$AT,Totais!M93)</f>
        <v>0</v>
      </c>
      <c r="N94" s="53">
        <f>COUNTIF(Base!$AT:$AT,Totais!N93)</f>
        <v>0</v>
      </c>
      <c r="O94" s="52">
        <f>COUNTIF(Base!$AT:$AT,Totais!O93)</f>
        <v>0</v>
      </c>
      <c r="P94" s="53">
        <f>COUNTIF(Base!$AT:$AT,Totais!P93)</f>
        <v>0</v>
      </c>
      <c r="Q94" s="52">
        <f>COUNTIF(Base!$AT:$AT,Totais!Q93)</f>
        <v>0</v>
      </c>
      <c r="R94" s="53">
        <f>COUNTIF(Base!$AT:$AT,Totais!R93)</f>
        <v>0</v>
      </c>
      <c r="S94" s="52">
        <f>COUNTIF(Base!$AT:$AT,Totais!S93)</f>
        <v>0</v>
      </c>
      <c r="T94" s="54">
        <f>COUNTIF(Base!$AT:$AT,Totais!T93)</f>
        <v>0</v>
      </c>
    </row>
    <row r="95" spans="1:20">
      <c r="B95" s="6"/>
      <c r="C95" s="47" t="str">
        <f>Formulário!C95</f>
        <v>A</v>
      </c>
      <c r="D95" s="47" t="str">
        <f>Formulário!D95</f>
        <v>B</v>
      </c>
      <c r="E95" s="47" t="str">
        <f>Formulário!E95</f>
        <v>C</v>
      </c>
      <c r="F95" s="47" t="str">
        <f>Formulário!F95</f>
        <v>D</v>
      </c>
      <c r="G95" s="47" t="str">
        <f>Formulário!G95</f>
        <v>E</v>
      </c>
      <c r="H95" s="47" t="str">
        <f>Formulário!H95</f>
        <v>F</v>
      </c>
      <c r="I95" s="47" t="str">
        <f>Formulário!I95</f>
        <v>G</v>
      </c>
      <c r="J95" s="47" t="str">
        <f>Formulário!J95</f>
        <v>H</v>
      </c>
      <c r="K95" s="47" t="str">
        <f>Formulário!K95</f>
        <v>I</v>
      </c>
      <c r="L95" s="47" t="str">
        <f>Formulário!L95</f>
        <v>J</v>
      </c>
      <c r="M95" s="47" t="str">
        <f>Formulário!M95</f>
        <v>K</v>
      </c>
      <c r="N95" s="47" t="str">
        <f>Formulário!N95</f>
        <v>L</v>
      </c>
      <c r="O95" s="47" t="str">
        <f>Formulário!O95</f>
        <v>M</v>
      </c>
      <c r="P95" s="47" t="str">
        <f>Formulário!P95</f>
        <v>N</v>
      </c>
      <c r="Q95" s="47" t="str">
        <f>Formulário!Q95</f>
        <v>O</v>
      </c>
      <c r="R95" s="47" t="str">
        <f>Formulário!R95</f>
        <v>P</v>
      </c>
      <c r="S95" s="47" t="str">
        <f>Formulário!S95</f>
        <v>Q</v>
      </c>
      <c r="T95" s="48" t="str">
        <f>Formulário!T95</f>
        <v>R</v>
      </c>
    </row>
    <row r="96" spans="1:20">
      <c r="A96" s="1">
        <v>47</v>
      </c>
      <c r="B96" s="4" t="str">
        <f>Formulário!B96</f>
        <v>P46</v>
      </c>
      <c r="C96" s="49">
        <f>COUNTIF(Base!$AU:$AU,Totais!C95)</f>
        <v>0</v>
      </c>
      <c r="D96" s="50">
        <f>COUNTIF(Base!$AU:$AU,Totais!D95)</f>
        <v>0</v>
      </c>
      <c r="E96" s="51">
        <f>COUNTIF(Base!$AU:$AU,Totais!E95)</f>
        <v>0</v>
      </c>
      <c r="F96" s="50">
        <f>COUNTIF(Base!$AU:$AU,Totais!F95)</f>
        <v>0</v>
      </c>
      <c r="G96" s="52">
        <f>COUNTIF(Base!$AU:$AU,Totais!G95)</f>
        <v>0</v>
      </c>
      <c r="H96" s="53">
        <f>COUNTIF(Base!$AU:$AU,Totais!H95)</f>
        <v>0</v>
      </c>
      <c r="I96" s="52">
        <f>COUNTIF(Base!$AU:$AU,Totais!I95)</f>
        <v>0</v>
      </c>
      <c r="J96" s="53">
        <f>COUNTIF(Base!$AU:$AU,Totais!J95)</f>
        <v>0</v>
      </c>
      <c r="K96" s="52">
        <f>COUNTIF(Base!$AU:$AU,Totais!K95)</f>
        <v>0</v>
      </c>
      <c r="L96" s="53">
        <f>COUNTIF(Base!$AU:$AU,Totais!L95)</f>
        <v>0</v>
      </c>
      <c r="M96" s="52">
        <f>COUNTIF(Base!$AU:$AU,Totais!M95)</f>
        <v>0</v>
      </c>
      <c r="N96" s="53">
        <f>COUNTIF(Base!$AU:$AU,Totais!N95)</f>
        <v>0</v>
      </c>
      <c r="O96" s="52">
        <f>COUNTIF(Base!$AU:$AU,Totais!O95)</f>
        <v>0</v>
      </c>
      <c r="P96" s="53">
        <f>COUNTIF(Base!$AU:$AU,Totais!P95)</f>
        <v>0</v>
      </c>
      <c r="Q96" s="52">
        <f>COUNTIF(Base!$AU:$AU,Totais!Q95)</f>
        <v>0</v>
      </c>
      <c r="R96" s="53">
        <f>COUNTIF(Base!$AU:$AU,Totais!R95)</f>
        <v>0</v>
      </c>
      <c r="S96" s="52">
        <f>COUNTIF(Base!$AU:$AU,Totais!S95)</f>
        <v>0</v>
      </c>
      <c r="T96" s="54">
        <f>COUNTIF(Base!$AU:$AU,Totais!T95)</f>
        <v>0</v>
      </c>
    </row>
    <row r="97" spans="1:20">
      <c r="B97" s="45"/>
      <c r="C97" s="47" t="str">
        <f>Formulário!C97</f>
        <v>A</v>
      </c>
      <c r="D97" s="47" t="str">
        <f>Formulário!D97</f>
        <v>B</v>
      </c>
      <c r="E97" s="47" t="str">
        <f>Formulário!E97</f>
        <v>C</v>
      </c>
      <c r="F97" s="47" t="str">
        <f>Formulário!F97</f>
        <v>D</v>
      </c>
      <c r="G97" s="47" t="str">
        <f>Formulário!G97</f>
        <v>E</v>
      </c>
      <c r="H97" s="47" t="str">
        <f>Formulário!H97</f>
        <v>F</v>
      </c>
      <c r="I97" s="47" t="str">
        <f>Formulário!I97</f>
        <v>G</v>
      </c>
      <c r="J97" s="47" t="str">
        <f>Formulário!J97</f>
        <v>H</v>
      </c>
      <c r="K97" s="47" t="str">
        <f>Formulário!K97</f>
        <v>I</v>
      </c>
      <c r="L97" s="47" t="str">
        <f>Formulário!L97</f>
        <v>J</v>
      </c>
      <c r="M97" s="47" t="str">
        <f>Formulário!M97</f>
        <v>K</v>
      </c>
      <c r="N97" s="47" t="str">
        <f>Formulário!N97</f>
        <v>L</v>
      </c>
      <c r="O97" s="47" t="str">
        <f>Formulário!O97</f>
        <v>M</v>
      </c>
      <c r="P97" s="47" t="str">
        <f>Formulário!P97</f>
        <v>N</v>
      </c>
      <c r="Q97" s="47" t="str">
        <f>Formulário!Q97</f>
        <v>O</v>
      </c>
      <c r="R97" s="47" t="str">
        <f>Formulário!R97</f>
        <v>P</v>
      </c>
      <c r="S97" s="47" t="str">
        <f>Formulário!S97</f>
        <v>Q</v>
      </c>
      <c r="T97" s="48" t="str">
        <f>Formulário!T97</f>
        <v>R</v>
      </c>
    </row>
    <row r="98" spans="1:20">
      <c r="A98" s="1">
        <v>48</v>
      </c>
      <c r="B98" s="4" t="str">
        <f>Formulário!B98</f>
        <v>P47</v>
      </c>
      <c r="C98" s="49">
        <f>COUNTIF(Base!$AV:$AV,Totais!C97)</f>
        <v>0</v>
      </c>
      <c r="D98" s="50">
        <f>COUNTIF(Base!$AV:$AV,Totais!D97)</f>
        <v>0</v>
      </c>
      <c r="E98" s="51">
        <f>COUNTIF(Base!$AV:$AV,Totais!E97)</f>
        <v>0</v>
      </c>
      <c r="F98" s="50">
        <f>COUNTIF(Base!$AV:$AV,Totais!F97)</f>
        <v>0</v>
      </c>
      <c r="G98" s="52">
        <f>COUNTIF(Base!$AV:$AV,Totais!G97)</f>
        <v>0</v>
      </c>
      <c r="H98" s="53">
        <f>COUNTIF(Base!$AV:$AV,Totais!H97)</f>
        <v>0</v>
      </c>
      <c r="I98" s="52">
        <f>COUNTIF(Base!$AV:$AV,Totais!I97)</f>
        <v>0</v>
      </c>
      <c r="J98" s="53">
        <f>COUNTIF(Base!$AV:$AV,Totais!J97)</f>
        <v>0</v>
      </c>
      <c r="K98" s="52">
        <f>COUNTIF(Base!$AV:$AV,Totais!K97)</f>
        <v>0</v>
      </c>
      <c r="L98" s="53">
        <f>COUNTIF(Base!$AV:$AV,Totais!L97)</f>
        <v>0</v>
      </c>
      <c r="M98" s="52">
        <f>COUNTIF(Base!$AV:$AV,Totais!M97)</f>
        <v>0</v>
      </c>
      <c r="N98" s="53">
        <f>COUNTIF(Base!$AV:$AV,Totais!N97)</f>
        <v>0</v>
      </c>
      <c r="O98" s="52">
        <f>COUNTIF(Base!$AV:$AV,Totais!O97)</f>
        <v>0</v>
      </c>
      <c r="P98" s="53">
        <f>COUNTIF(Base!$AV:$AV,Totais!P97)</f>
        <v>0</v>
      </c>
      <c r="Q98" s="52">
        <f>COUNTIF(Base!$AV:$AV,Totais!Q97)</f>
        <v>0</v>
      </c>
      <c r="R98" s="53">
        <f>COUNTIF(Base!$AV:$AV,Totais!R97)</f>
        <v>0</v>
      </c>
      <c r="S98" s="52">
        <f>COUNTIF(Base!$AV:$AV,Totais!S97)</f>
        <v>0</v>
      </c>
      <c r="T98" s="54">
        <f>COUNTIF(Base!$AV:$AV,Totais!T97)</f>
        <v>0</v>
      </c>
    </row>
    <row r="99" spans="1:20">
      <c r="B99" s="6"/>
      <c r="C99" s="47" t="str">
        <f>Formulário!C99</f>
        <v>A</v>
      </c>
      <c r="D99" s="47" t="str">
        <f>Formulário!D99</f>
        <v>B</v>
      </c>
      <c r="E99" s="47" t="str">
        <f>Formulário!E99</f>
        <v>C</v>
      </c>
      <c r="F99" s="47" t="str">
        <f>Formulário!F99</f>
        <v>D</v>
      </c>
      <c r="G99" s="47" t="str">
        <f>Formulário!G99</f>
        <v>E</v>
      </c>
      <c r="H99" s="47" t="str">
        <f>Formulário!H99</f>
        <v>F</v>
      </c>
      <c r="I99" s="47" t="str">
        <f>Formulário!I99</f>
        <v>G</v>
      </c>
      <c r="J99" s="47" t="str">
        <f>Formulário!J99</f>
        <v>H</v>
      </c>
      <c r="K99" s="47" t="str">
        <f>Formulário!K99</f>
        <v>I</v>
      </c>
      <c r="L99" s="47" t="str">
        <f>Formulário!L99</f>
        <v>J</v>
      </c>
      <c r="M99" s="47" t="str">
        <f>Formulário!M99</f>
        <v>K</v>
      </c>
      <c r="N99" s="47" t="str">
        <f>Formulário!N99</f>
        <v>L</v>
      </c>
      <c r="O99" s="47" t="str">
        <f>Formulário!O99</f>
        <v>M</v>
      </c>
      <c r="P99" s="47" t="str">
        <f>Formulário!P99</f>
        <v>N</v>
      </c>
      <c r="Q99" s="47" t="str">
        <f>Formulário!Q99</f>
        <v>O</v>
      </c>
      <c r="R99" s="47" t="str">
        <f>Formulário!R99</f>
        <v>P</v>
      </c>
      <c r="S99" s="47" t="str">
        <f>Formulário!S99</f>
        <v>Q</v>
      </c>
      <c r="T99" s="48" t="str">
        <f>Formulário!T99</f>
        <v>R</v>
      </c>
    </row>
    <row r="100" spans="1:20">
      <c r="A100" s="1">
        <v>49</v>
      </c>
      <c r="B100" s="4" t="str">
        <f>Formulário!B100</f>
        <v>P48</v>
      </c>
      <c r="C100" s="49">
        <f>COUNTIF(Base!$AW:$AW,Totais!C99)</f>
        <v>0</v>
      </c>
      <c r="D100" s="50">
        <f>COUNTIF(Base!$AW:$AW,Totais!D99)</f>
        <v>0</v>
      </c>
      <c r="E100" s="51">
        <f>COUNTIF(Base!$AW:$AW,Totais!E99)</f>
        <v>0</v>
      </c>
      <c r="F100" s="50">
        <f>COUNTIF(Base!$AW:$AW,Totais!F99)</f>
        <v>0</v>
      </c>
      <c r="G100" s="52">
        <f>COUNTIF(Base!$AW:$AW,Totais!G99)</f>
        <v>0</v>
      </c>
      <c r="H100" s="53">
        <f>COUNTIF(Base!$AW:$AW,Totais!H99)</f>
        <v>0</v>
      </c>
      <c r="I100" s="52">
        <f>COUNTIF(Base!$AW:$AW,Totais!I99)</f>
        <v>0</v>
      </c>
      <c r="J100" s="53">
        <f>COUNTIF(Base!$AW:$AW,Totais!J99)</f>
        <v>0</v>
      </c>
      <c r="K100" s="52">
        <f>COUNTIF(Base!$AW:$AW,Totais!K99)</f>
        <v>0</v>
      </c>
      <c r="L100" s="53">
        <f>COUNTIF(Base!$AW:$AW,Totais!L99)</f>
        <v>0</v>
      </c>
      <c r="M100" s="52">
        <f>COUNTIF(Base!$AW:$AW,Totais!M99)</f>
        <v>0</v>
      </c>
      <c r="N100" s="53">
        <f>COUNTIF(Base!$AW:$AW,Totais!N99)</f>
        <v>0</v>
      </c>
      <c r="O100" s="52">
        <f>COUNTIF(Base!$AW:$AW,Totais!O99)</f>
        <v>0</v>
      </c>
      <c r="P100" s="53">
        <f>COUNTIF(Base!$AW:$AW,Totais!P99)</f>
        <v>0</v>
      </c>
      <c r="Q100" s="52">
        <f>COUNTIF(Base!$AW:$AW,Totais!Q99)</f>
        <v>0</v>
      </c>
      <c r="R100" s="53">
        <f>COUNTIF(Base!$AW:$AW,Totais!R99)</f>
        <v>0</v>
      </c>
      <c r="S100" s="52">
        <f>COUNTIF(Base!$AW:$AW,Totais!S99)</f>
        <v>0</v>
      </c>
      <c r="T100" s="54">
        <f>COUNTIF(Base!$AW:$AW,Totais!T99)</f>
        <v>0</v>
      </c>
    </row>
    <row r="101" spans="1:20">
      <c r="B101" s="6"/>
      <c r="C101" s="47" t="str">
        <f>Formulário!C101</f>
        <v>A</v>
      </c>
      <c r="D101" s="47" t="str">
        <f>Formulário!D101</f>
        <v>B</v>
      </c>
      <c r="E101" s="47" t="str">
        <f>Formulário!E101</f>
        <v>C</v>
      </c>
      <c r="F101" s="47" t="str">
        <f>Formulário!F101</f>
        <v>D</v>
      </c>
      <c r="G101" s="47" t="str">
        <f>Formulário!G101</f>
        <v>E</v>
      </c>
      <c r="H101" s="47" t="str">
        <f>Formulário!H101</f>
        <v>F</v>
      </c>
      <c r="I101" s="47" t="str">
        <f>Formulário!I101</f>
        <v>G</v>
      </c>
      <c r="J101" s="47" t="str">
        <f>Formulário!J101</f>
        <v>H</v>
      </c>
      <c r="K101" s="47" t="str">
        <f>Formulário!K101</f>
        <v>I</v>
      </c>
      <c r="L101" s="47" t="str">
        <f>Formulário!L101</f>
        <v>J</v>
      </c>
      <c r="M101" s="47" t="str">
        <f>Formulário!M101</f>
        <v>K</v>
      </c>
      <c r="N101" s="47" t="str">
        <f>Formulário!N101</f>
        <v>L</v>
      </c>
      <c r="O101" s="47" t="str">
        <f>Formulário!O101</f>
        <v>M</v>
      </c>
      <c r="P101" s="47" t="str">
        <f>Formulário!P101</f>
        <v>N</v>
      </c>
      <c r="Q101" s="47" t="str">
        <f>Formulário!Q101</f>
        <v>O</v>
      </c>
      <c r="R101" s="47" t="str">
        <f>Formulário!R101</f>
        <v>P</v>
      </c>
      <c r="S101" s="47" t="str">
        <f>Formulário!S101</f>
        <v>Q</v>
      </c>
      <c r="T101" s="48" t="str">
        <f>Formulário!T101</f>
        <v>R</v>
      </c>
    </row>
    <row r="102" spans="1:20">
      <c r="A102" s="1">
        <v>50</v>
      </c>
      <c r="B102" s="4" t="str">
        <f>Formulário!B102</f>
        <v>P49</v>
      </c>
      <c r="C102" s="49">
        <f>COUNTIF(Base!$AX:$AX,Totais!C101)</f>
        <v>0</v>
      </c>
      <c r="D102" s="50">
        <f>COUNTIF(Base!$AX:$AX,Totais!D101)</f>
        <v>0</v>
      </c>
      <c r="E102" s="51">
        <f>COUNTIF(Base!$AX:$AX,Totais!E101)</f>
        <v>0</v>
      </c>
      <c r="F102" s="50">
        <f>COUNTIF(Base!$AX:$AX,Totais!F101)</f>
        <v>0</v>
      </c>
      <c r="G102" s="52">
        <f>COUNTIF(Base!$AX:$AX,Totais!G101)</f>
        <v>0</v>
      </c>
      <c r="H102" s="53">
        <f>COUNTIF(Base!$AX:$AX,Totais!H101)</f>
        <v>0</v>
      </c>
      <c r="I102" s="52">
        <f>COUNTIF(Base!$AX:$AX,Totais!I101)</f>
        <v>0</v>
      </c>
      <c r="J102" s="53">
        <f>COUNTIF(Base!$AX:$AX,Totais!J101)</f>
        <v>0</v>
      </c>
      <c r="K102" s="52">
        <f>COUNTIF(Base!$AX:$AX,Totais!K101)</f>
        <v>0</v>
      </c>
      <c r="L102" s="53">
        <f>COUNTIF(Base!$AX:$AX,Totais!L101)</f>
        <v>0</v>
      </c>
      <c r="M102" s="52">
        <f>COUNTIF(Base!$AX:$AX,Totais!M101)</f>
        <v>0</v>
      </c>
      <c r="N102" s="53">
        <f>COUNTIF(Base!$AX:$AX,Totais!N101)</f>
        <v>0</v>
      </c>
      <c r="O102" s="52">
        <f>COUNTIF(Base!$AX:$AX,Totais!O101)</f>
        <v>0</v>
      </c>
      <c r="P102" s="53">
        <f>COUNTIF(Base!$AX:$AX,Totais!P101)</f>
        <v>0</v>
      </c>
      <c r="Q102" s="52">
        <f>COUNTIF(Base!$AX:$AX,Totais!Q101)</f>
        <v>0</v>
      </c>
      <c r="R102" s="53">
        <f>COUNTIF(Base!$AX:$AX,Totais!R101)</f>
        <v>0</v>
      </c>
      <c r="S102" s="52">
        <f>COUNTIF(Base!$AX:$AX,Totais!S101)</f>
        <v>0</v>
      </c>
      <c r="T102" s="54">
        <f>COUNTIF(Base!$AX:$AX,Totais!T101)</f>
        <v>0</v>
      </c>
    </row>
    <row r="103" spans="1:20">
      <c r="B103" s="6"/>
      <c r="C103" s="47" t="str">
        <f>Formulário!C103</f>
        <v>A</v>
      </c>
      <c r="D103" s="47" t="str">
        <f>Formulário!D103</f>
        <v>B</v>
      </c>
      <c r="E103" s="47" t="str">
        <f>Formulário!E103</f>
        <v>C</v>
      </c>
      <c r="F103" s="47" t="str">
        <f>Formulário!F103</f>
        <v>D</v>
      </c>
      <c r="G103" s="47" t="str">
        <f>Formulário!G103</f>
        <v>E</v>
      </c>
      <c r="H103" s="47" t="str">
        <f>Formulário!H103</f>
        <v>F</v>
      </c>
      <c r="I103" s="47" t="str">
        <f>Formulário!I103</f>
        <v>G</v>
      </c>
      <c r="J103" s="47" t="str">
        <f>Formulário!J103</f>
        <v>H</v>
      </c>
      <c r="K103" s="47" t="str">
        <f>Formulário!K103</f>
        <v>I</v>
      </c>
      <c r="L103" s="47" t="str">
        <f>Formulário!L103</f>
        <v>J</v>
      </c>
      <c r="M103" s="47" t="str">
        <f>Formulário!M103</f>
        <v>K</v>
      </c>
      <c r="N103" s="47" t="str">
        <f>Formulário!N103</f>
        <v>L</v>
      </c>
      <c r="O103" s="47" t="str">
        <f>Formulário!O103</f>
        <v>M</v>
      </c>
      <c r="P103" s="47" t="str">
        <f>Formulário!P103</f>
        <v>N</v>
      </c>
      <c r="Q103" s="47" t="str">
        <f>Formulário!Q103</f>
        <v>O</v>
      </c>
      <c r="R103" s="47" t="str">
        <f>Formulário!R103</f>
        <v>P</v>
      </c>
      <c r="S103" s="47" t="str">
        <f>Formulário!S103</f>
        <v>Q</v>
      </c>
      <c r="T103" s="48" t="str">
        <f>Formulário!T103</f>
        <v>R</v>
      </c>
    </row>
    <row r="104" spans="1:20">
      <c r="A104" s="1">
        <v>51</v>
      </c>
      <c r="B104" s="4" t="str">
        <f>Formulário!B104</f>
        <v>P50</v>
      </c>
      <c r="C104" s="49">
        <f>COUNTIF(Base!$AY:$AY,Totais!C103)</f>
        <v>0</v>
      </c>
      <c r="D104" s="50">
        <f>COUNTIF(Base!$AY:$AY,Totais!D103)</f>
        <v>0</v>
      </c>
      <c r="E104" s="51">
        <f>COUNTIF(Base!$AY:$AY,Totais!E103)</f>
        <v>0</v>
      </c>
      <c r="F104" s="50">
        <f>COUNTIF(Base!$AY:$AY,Totais!F103)</f>
        <v>0</v>
      </c>
      <c r="G104" s="52">
        <f>COUNTIF(Base!$AY:$AY,Totais!G103)</f>
        <v>0</v>
      </c>
      <c r="H104" s="53">
        <f>COUNTIF(Base!$AY:$AY,Totais!H103)</f>
        <v>0</v>
      </c>
      <c r="I104" s="52">
        <f>COUNTIF(Base!$AY:$AY,Totais!I103)</f>
        <v>0</v>
      </c>
      <c r="J104" s="53">
        <f>COUNTIF(Base!$AY:$AY,Totais!J103)</f>
        <v>0</v>
      </c>
      <c r="K104" s="52">
        <f>COUNTIF(Base!$AY:$AY,Totais!K103)</f>
        <v>0</v>
      </c>
      <c r="L104" s="53">
        <f>COUNTIF(Base!$AY:$AY,Totais!L103)</f>
        <v>0</v>
      </c>
      <c r="M104" s="52">
        <f>COUNTIF(Base!$AY:$AY,Totais!M103)</f>
        <v>0</v>
      </c>
      <c r="N104" s="53">
        <f>COUNTIF(Base!$AY:$AY,Totais!N103)</f>
        <v>0</v>
      </c>
      <c r="O104" s="52">
        <f>COUNTIF(Base!$AY:$AY,Totais!O103)</f>
        <v>0</v>
      </c>
      <c r="P104" s="53">
        <f>COUNTIF(Base!$AY:$AY,Totais!P103)</f>
        <v>0</v>
      </c>
      <c r="Q104" s="52">
        <f>COUNTIF(Base!$AY:$AY,Totais!Q103)</f>
        <v>0</v>
      </c>
      <c r="R104" s="53">
        <f>COUNTIF(Base!$AY:$AY,Totais!R103)</f>
        <v>0</v>
      </c>
      <c r="S104" s="52">
        <f>COUNTIF(Base!$AY:$AY,Totais!S103)</f>
        <v>0</v>
      </c>
      <c r="T104" s="54">
        <f>COUNTIF(Base!$AY:$AY,Totais!T103)</f>
        <v>0</v>
      </c>
    </row>
  </sheetData>
  <mergeCells count="1">
    <mergeCell ref="B2:T3"/>
  </mergeCells>
  <conditionalFormatting sqref="C6:T6 C8:T8 C10:T10 C12:T12 C14:T14 C16:T16 C18:T18 C20:T20 C22:T22 C24:T24 C26:T26 C28:T28 C30:T30 C32:T32 C34:T34 C36:T36 C38:T38 C40:T40 C42:T42 C44:T44 C46:T46 C48:T48 C50:T50 C52:T52 C54:T54 C56:T56 C58:T58 C60:T60 C62:T62 C64:T64 C66:T66 C68:T68 C70:T70 C72:T72 C74:T74 C76:T76 C78:T78 C80:T80 C82:T82 C84:T84 C86:T86 C88:T88 C90:T90 C92:T92 C94:T94 C96:T96 C98:T98 C100:T100 C102:T102 C104:T104">
    <cfRule type="containsText" dxfId="52" priority="53" stopIfTrue="1" operator="containsText" text="X">
      <formula>NOT(ISERROR(SEARCH("X",C6)))</formula>
    </cfRule>
  </conditionalFormatting>
  <conditionalFormatting sqref="M6:T6 M8:T8 M10:T10 M12:T12 M14:T14 M16:T16 M18:T18 M20:T20 M22:T22 M24:T24 M26:T26 M28:T28 M30:T30 M32:T32 M34:T34 M36:T36 M38:T38 M40:T40 M42:T42 M44:T44 M46:T46 M48:T48 M50:T50 M52:T52 M54:T54 M56:T56 M58:T58 M60:T60 M62:T62 M64:T64 M66:T66 M68:T68 M70:T70 M72:T72 M74:T74 M76:T76 M78:T78 M80:T80 M82:T82 M84:T84 M86:T86 M88:T88 M90:T90 M92:T92 M94:T94 M96:T96 M98:T98 M100:T100 M102:T102 M104:T104">
    <cfRule type="containsText" dxfId="51" priority="52" stopIfTrue="1" operator="containsText" text="X">
      <formula>NOT(ISERROR(SEARCH("X",M6)))</formula>
    </cfRule>
  </conditionalFormatting>
  <conditionalFormatting sqref="M6:T6">
    <cfRule type="containsText" dxfId="50" priority="51" stopIfTrue="1" operator="containsText" text="X">
      <formula>NOT(ISERROR(SEARCH("X",M6)))</formula>
    </cfRule>
  </conditionalFormatting>
  <conditionalFormatting sqref="M8:T8">
    <cfRule type="containsText" dxfId="49" priority="50" stopIfTrue="1" operator="containsText" text="X">
      <formula>NOT(ISERROR(SEARCH("X",M8)))</formula>
    </cfRule>
  </conditionalFormatting>
  <conditionalFormatting sqref="M10:T10">
    <cfRule type="containsText" dxfId="48" priority="49" stopIfTrue="1" operator="containsText" text="X">
      <formula>NOT(ISERROR(SEARCH("X",M10)))</formula>
    </cfRule>
  </conditionalFormatting>
  <conditionalFormatting sqref="M12:T12">
    <cfRule type="containsText" dxfId="47" priority="48" stopIfTrue="1" operator="containsText" text="X">
      <formula>NOT(ISERROR(SEARCH("X",M12)))</formula>
    </cfRule>
  </conditionalFormatting>
  <conditionalFormatting sqref="M14:T14">
    <cfRule type="containsText" dxfId="46" priority="47" stopIfTrue="1" operator="containsText" text="X">
      <formula>NOT(ISERROR(SEARCH("X",M14)))</formula>
    </cfRule>
  </conditionalFormatting>
  <conditionalFormatting sqref="M16:T16">
    <cfRule type="containsText" dxfId="45" priority="46" stopIfTrue="1" operator="containsText" text="X">
      <formula>NOT(ISERROR(SEARCH("X",M16)))</formula>
    </cfRule>
  </conditionalFormatting>
  <conditionalFormatting sqref="M18:T18">
    <cfRule type="containsText" dxfId="44" priority="45" stopIfTrue="1" operator="containsText" text="X">
      <formula>NOT(ISERROR(SEARCH("X",M18)))</formula>
    </cfRule>
  </conditionalFormatting>
  <conditionalFormatting sqref="M20:T20">
    <cfRule type="containsText" dxfId="43" priority="44" stopIfTrue="1" operator="containsText" text="X">
      <formula>NOT(ISERROR(SEARCH("X",M20)))</formula>
    </cfRule>
  </conditionalFormatting>
  <conditionalFormatting sqref="M22:T22">
    <cfRule type="containsText" dxfId="42" priority="43" stopIfTrue="1" operator="containsText" text="X">
      <formula>NOT(ISERROR(SEARCH("X",M22)))</formula>
    </cfRule>
  </conditionalFormatting>
  <conditionalFormatting sqref="M24:T24">
    <cfRule type="containsText" dxfId="41" priority="42" stopIfTrue="1" operator="containsText" text="X">
      <formula>NOT(ISERROR(SEARCH("X",M24)))</formula>
    </cfRule>
  </conditionalFormatting>
  <conditionalFormatting sqref="M26:T26">
    <cfRule type="containsText" dxfId="40" priority="41" stopIfTrue="1" operator="containsText" text="X">
      <formula>NOT(ISERROR(SEARCH("X",M26)))</formula>
    </cfRule>
  </conditionalFormatting>
  <conditionalFormatting sqref="M28:T28">
    <cfRule type="containsText" dxfId="39" priority="40" stopIfTrue="1" operator="containsText" text="X">
      <formula>NOT(ISERROR(SEARCH("X",M28)))</formula>
    </cfRule>
  </conditionalFormatting>
  <conditionalFormatting sqref="M30:T30">
    <cfRule type="containsText" dxfId="38" priority="39" stopIfTrue="1" operator="containsText" text="X">
      <formula>NOT(ISERROR(SEARCH("X",M30)))</formula>
    </cfRule>
  </conditionalFormatting>
  <conditionalFormatting sqref="M32:T32">
    <cfRule type="containsText" dxfId="37" priority="38" stopIfTrue="1" operator="containsText" text="X">
      <formula>NOT(ISERROR(SEARCH("X",M32)))</formula>
    </cfRule>
  </conditionalFormatting>
  <conditionalFormatting sqref="M34:T34">
    <cfRule type="containsText" dxfId="36" priority="37" stopIfTrue="1" operator="containsText" text="X">
      <formula>NOT(ISERROR(SEARCH("X",M34)))</formula>
    </cfRule>
  </conditionalFormatting>
  <conditionalFormatting sqref="M36:T36">
    <cfRule type="containsText" dxfId="35" priority="36" stopIfTrue="1" operator="containsText" text="X">
      <formula>NOT(ISERROR(SEARCH("X",M36)))</formula>
    </cfRule>
  </conditionalFormatting>
  <conditionalFormatting sqref="M38:T38">
    <cfRule type="containsText" dxfId="34" priority="35" stopIfTrue="1" operator="containsText" text="X">
      <formula>NOT(ISERROR(SEARCH("X",M38)))</formula>
    </cfRule>
  </conditionalFormatting>
  <conditionalFormatting sqref="M40:T40">
    <cfRule type="containsText" dxfId="33" priority="34" stopIfTrue="1" operator="containsText" text="X">
      <formula>NOT(ISERROR(SEARCH("X",M40)))</formula>
    </cfRule>
  </conditionalFormatting>
  <conditionalFormatting sqref="M42:T42">
    <cfRule type="containsText" dxfId="32" priority="33" stopIfTrue="1" operator="containsText" text="X">
      <formula>NOT(ISERROR(SEARCH("X",M42)))</formula>
    </cfRule>
  </conditionalFormatting>
  <conditionalFormatting sqref="M44:T44">
    <cfRule type="containsText" dxfId="31" priority="32" stopIfTrue="1" operator="containsText" text="X">
      <formula>NOT(ISERROR(SEARCH("X",M44)))</formula>
    </cfRule>
  </conditionalFormatting>
  <conditionalFormatting sqref="M46:T46">
    <cfRule type="containsText" dxfId="30" priority="31" stopIfTrue="1" operator="containsText" text="X">
      <formula>NOT(ISERROR(SEARCH("X",M46)))</formula>
    </cfRule>
  </conditionalFormatting>
  <conditionalFormatting sqref="M48:T48">
    <cfRule type="containsText" dxfId="29" priority="30" stopIfTrue="1" operator="containsText" text="X">
      <formula>NOT(ISERROR(SEARCH("X",M48)))</formula>
    </cfRule>
  </conditionalFormatting>
  <conditionalFormatting sqref="M50:T50">
    <cfRule type="containsText" dxfId="28" priority="29" stopIfTrue="1" operator="containsText" text="X">
      <formula>NOT(ISERROR(SEARCH("X",M50)))</formula>
    </cfRule>
  </conditionalFormatting>
  <conditionalFormatting sqref="M52:T52">
    <cfRule type="containsText" dxfId="27" priority="28" stopIfTrue="1" operator="containsText" text="X">
      <formula>NOT(ISERROR(SEARCH("X",M52)))</formula>
    </cfRule>
  </conditionalFormatting>
  <conditionalFormatting sqref="M54:T54">
    <cfRule type="containsText" dxfId="26" priority="27" stopIfTrue="1" operator="containsText" text="X">
      <formula>NOT(ISERROR(SEARCH("X",M54)))</formula>
    </cfRule>
  </conditionalFormatting>
  <conditionalFormatting sqref="M56:T56">
    <cfRule type="containsText" dxfId="25" priority="26" stopIfTrue="1" operator="containsText" text="X">
      <formula>NOT(ISERROR(SEARCH("X",M56)))</formula>
    </cfRule>
  </conditionalFormatting>
  <conditionalFormatting sqref="M58:T58">
    <cfRule type="containsText" dxfId="24" priority="25" stopIfTrue="1" operator="containsText" text="X">
      <formula>NOT(ISERROR(SEARCH("X",M58)))</formula>
    </cfRule>
  </conditionalFormatting>
  <conditionalFormatting sqref="M60:T60">
    <cfRule type="containsText" dxfId="23" priority="24" stopIfTrue="1" operator="containsText" text="X">
      <formula>NOT(ISERROR(SEARCH("X",M60)))</formula>
    </cfRule>
  </conditionalFormatting>
  <conditionalFormatting sqref="M62:T62">
    <cfRule type="containsText" dxfId="22" priority="23" stopIfTrue="1" operator="containsText" text="X">
      <formula>NOT(ISERROR(SEARCH("X",M62)))</formula>
    </cfRule>
  </conditionalFormatting>
  <conditionalFormatting sqref="M64:T64">
    <cfRule type="containsText" dxfId="21" priority="22" stopIfTrue="1" operator="containsText" text="X">
      <formula>NOT(ISERROR(SEARCH("X",M64)))</formula>
    </cfRule>
  </conditionalFormatting>
  <conditionalFormatting sqref="M66:T66">
    <cfRule type="containsText" dxfId="20" priority="21" stopIfTrue="1" operator="containsText" text="X">
      <formula>NOT(ISERROR(SEARCH("X",M66)))</formula>
    </cfRule>
  </conditionalFormatting>
  <conditionalFormatting sqref="M68:T68">
    <cfRule type="containsText" dxfId="19" priority="20" stopIfTrue="1" operator="containsText" text="X">
      <formula>NOT(ISERROR(SEARCH("X",M68)))</formula>
    </cfRule>
  </conditionalFormatting>
  <conditionalFormatting sqref="M70:T70">
    <cfRule type="containsText" dxfId="18" priority="19" stopIfTrue="1" operator="containsText" text="X">
      <formula>NOT(ISERROR(SEARCH("X",M70)))</formula>
    </cfRule>
  </conditionalFormatting>
  <conditionalFormatting sqref="M72:T72">
    <cfRule type="containsText" dxfId="17" priority="18" stopIfTrue="1" operator="containsText" text="X">
      <formula>NOT(ISERROR(SEARCH("X",M72)))</formula>
    </cfRule>
  </conditionalFormatting>
  <conditionalFormatting sqref="M74:T74">
    <cfRule type="containsText" dxfId="16" priority="17" stopIfTrue="1" operator="containsText" text="X">
      <formula>NOT(ISERROR(SEARCH("X",M74)))</formula>
    </cfRule>
  </conditionalFormatting>
  <conditionalFormatting sqref="M76:T76">
    <cfRule type="containsText" dxfId="15" priority="16" stopIfTrue="1" operator="containsText" text="X">
      <formula>NOT(ISERROR(SEARCH("X",M76)))</formula>
    </cfRule>
  </conditionalFormatting>
  <conditionalFormatting sqref="M78:T78">
    <cfRule type="containsText" dxfId="14" priority="15" stopIfTrue="1" operator="containsText" text="X">
      <formula>NOT(ISERROR(SEARCH("X",M78)))</formula>
    </cfRule>
  </conditionalFormatting>
  <conditionalFormatting sqref="M80:T80">
    <cfRule type="containsText" dxfId="13" priority="14" stopIfTrue="1" operator="containsText" text="X">
      <formula>NOT(ISERROR(SEARCH("X",M80)))</formula>
    </cfRule>
  </conditionalFormatting>
  <conditionalFormatting sqref="M82:T82">
    <cfRule type="containsText" dxfId="12" priority="13" stopIfTrue="1" operator="containsText" text="X">
      <formula>NOT(ISERROR(SEARCH("X",M82)))</formula>
    </cfRule>
  </conditionalFormatting>
  <conditionalFormatting sqref="M84:T84">
    <cfRule type="containsText" dxfId="11" priority="12" stopIfTrue="1" operator="containsText" text="X">
      <formula>NOT(ISERROR(SEARCH("X",M84)))</formula>
    </cfRule>
  </conditionalFormatting>
  <conditionalFormatting sqref="M86:T86">
    <cfRule type="containsText" dxfId="10" priority="11" stopIfTrue="1" operator="containsText" text="X">
      <formula>NOT(ISERROR(SEARCH("X",M86)))</formula>
    </cfRule>
  </conditionalFormatting>
  <conditionalFormatting sqref="M88:T88">
    <cfRule type="containsText" dxfId="9" priority="10" stopIfTrue="1" operator="containsText" text="X">
      <formula>NOT(ISERROR(SEARCH("X",M88)))</formula>
    </cfRule>
  </conditionalFormatting>
  <conditionalFormatting sqref="M90:T90">
    <cfRule type="containsText" dxfId="8" priority="9" stopIfTrue="1" operator="containsText" text="X">
      <formula>NOT(ISERROR(SEARCH("X",M90)))</formula>
    </cfRule>
  </conditionalFormatting>
  <conditionalFormatting sqref="M92:T92">
    <cfRule type="containsText" dxfId="7" priority="8" stopIfTrue="1" operator="containsText" text="X">
      <formula>NOT(ISERROR(SEARCH("X",M92)))</formula>
    </cfRule>
  </conditionalFormatting>
  <conditionalFormatting sqref="M94:T94">
    <cfRule type="containsText" dxfId="6" priority="7" stopIfTrue="1" operator="containsText" text="X">
      <formula>NOT(ISERROR(SEARCH("X",M94)))</formula>
    </cfRule>
  </conditionalFormatting>
  <conditionalFormatting sqref="M96:T96">
    <cfRule type="containsText" dxfId="5" priority="6" stopIfTrue="1" operator="containsText" text="X">
      <formula>NOT(ISERROR(SEARCH("X",M96)))</formula>
    </cfRule>
  </conditionalFormatting>
  <conditionalFormatting sqref="M98:T98">
    <cfRule type="containsText" dxfId="4" priority="5" stopIfTrue="1" operator="containsText" text="X">
      <formula>NOT(ISERROR(SEARCH("X",M98)))</formula>
    </cfRule>
  </conditionalFormatting>
  <conditionalFormatting sqref="M100:T100">
    <cfRule type="containsText" dxfId="3" priority="4" stopIfTrue="1" operator="containsText" text="X">
      <formula>NOT(ISERROR(SEARCH("X",M100)))</formula>
    </cfRule>
  </conditionalFormatting>
  <conditionalFormatting sqref="M102:T102">
    <cfRule type="containsText" dxfId="2" priority="3" stopIfTrue="1" operator="containsText" text="X">
      <formula>NOT(ISERROR(SEARCH("X",M102)))</formula>
    </cfRule>
  </conditionalFormatting>
  <conditionalFormatting sqref="M104:T104">
    <cfRule type="containsText" dxfId="1" priority="2" stopIfTrue="1" operator="containsText" text="X">
      <formula>NOT(ISERROR(SEARCH("X",M104)))</formula>
    </cfRule>
  </conditionalFormatting>
  <conditionalFormatting sqref="M8:T8 M10:T10 M12:T12 M14:T14 M16:T16 M18:T18 M20:T20 M22:T22 M24:T24 M26:T26 M28:T28 M30:T30 M32:T32 M34:T34 M36:T36 M38:T38 M40:T40 M42:T42 M44:T44 M46:T46 M48:T48 M50:T50 M52:T52 M54:T54 M56:T56 M58:T58 M60:T60 M62:T62 M64:T64 M66:T66 M68:T68 M70:T70 M72:T72 M74:T74 M76:T76 M78:T78 M80:T80 M82:T82 M84:T84 M86:T86 M88:T88 M90:T90 M92:T92 M94:T94 M96:T96 M98:T98 M100:T100 M102:T102 M104:T104">
    <cfRule type="containsText" dxfId="0" priority="1" stopIfTrue="1" operator="containsText" text="X">
      <formula>NOT(ISERROR(SEARCH("X",M8)))</formula>
    </cfRule>
  </conditionalFormatting>
  <dataValidations count="1">
    <dataValidation allowBlank="1" showInputMessage="1" showErrorMessage="1" promptTitle="IN Soluzioni" prompt="Insira o nome, descrição ou identificação deste formulário." sqref="B5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3"/>
  <dimension ref="A1:AY6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9" sqref="A29"/>
    </sheetView>
  </sheetViews>
  <sheetFormatPr defaultRowHeight="11.25"/>
  <cols>
    <col min="1" max="1" width="15.85546875" style="3" customWidth="1"/>
    <col min="2" max="2" width="12.85546875" style="19" bestFit="1" customWidth="1"/>
    <col min="3" max="3" width="19.28515625" style="19" bestFit="1" customWidth="1"/>
    <col min="4" max="4" width="22.5703125" style="19" bestFit="1" customWidth="1"/>
    <col min="5" max="5" width="35.140625" style="19" bestFit="1" customWidth="1"/>
    <col min="6" max="6" width="9.140625" style="19"/>
    <col min="7" max="7" width="14" style="19" customWidth="1"/>
    <col min="8" max="8" width="16.140625" style="19" customWidth="1"/>
    <col min="9" max="9" width="9.140625" style="19"/>
    <col min="10" max="10" width="14.42578125" style="19" customWidth="1"/>
    <col min="11" max="11" width="17.28515625" style="19" customWidth="1"/>
    <col min="12" max="51" width="9.140625" style="19"/>
    <col min="52" max="16384" width="9.140625" style="3"/>
  </cols>
  <sheetData>
    <row r="1" spans="1:51">
      <c r="A1" s="3" t="s">
        <v>10</v>
      </c>
      <c r="B1" s="18" t="str">
        <f>Formulário!$B6</f>
        <v>Sexo</v>
      </c>
      <c r="C1" s="18" t="str">
        <f>Formulário!$B8</f>
        <v>Faixa etária de idade</v>
      </c>
      <c r="D1" s="18" t="str">
        <f>Formulário!$B10</f>
        <v>Escolaridade</v>
      </c>
      <c r="E1" s="18" t="str">
        <f>Formulário!$B12</f>
        <v>Tempo de negócio</v>
      </c>
      <c r="F1" s="18" t="str">
        <f>Formulário!$B14</f>
        <v>Por que resolveu empreender</v>
      </c>
      <c r="G1" s="18" t="str">
        <f>Formulário!$B16</f>
        <v>Você fez algum estudo de viabilidade de mercado</v>
      </c>
      <c r="H1" s="18" t="str">
        <f>Formulário!$B18</f>
        <v>Você já fez algum tipo de curso de capacitação voltada para negócios (SEBRAE, FIRJAN, ESCOLA TÉCNICAS E ETC)</v>
      </c>
      <c r="I1" s="18" t="str">
        <f>Formulário!$B20</f>
        <v>Quais instrumentos gerenciais você utiliza</v>
      </c>
      <c r="J1" s="18" t="str">
        <f>Formulário!$B22</f>
        <v>Você é optante por qual tipo de empresa</v>
      </c>
      <c r="K1" s="18" t="str">
        <f>Formulário!$B24</f>
        <v>Como você tomou conhecimento dos tipos de empresa</v>
      </c>
      <c r="L1" s="18" t="str">
        <f>Formulário!$B26</f>
        <v>Ao buscar atendimento para o cadastrado de sua empresa, você:</v>
      </c>
      <c r="M1" s="18" t="str">
        <f>Formulário!$B28</f>
        <v>Qual foi a principal motivação para a formalização de sua empresa</v>
      </c>
      <c r="N1" s="18" t="str">
        <f>Formulário!$B30</f>
        <v>Algum dos benefícios abaixo não era conhecido antes de você se formalizar</v>
      </c>
      <c r="O1" s="18" t="str">
        <f>Formulário!$B32</f>
        <v>Qual era a sua ocupação antes de abrir este negócio</v>
      </c>
      <c r="P1" s="18" t="str">
        <f>Formulário!$B34</f>
        <v>Qual benefício você considera que terá maior relevância no seu dia-a-dia</v>
      </c>
      <c r="Q1" s="18" t="str">
        <f>Formulário!$B36</f>
        <v>Após conhecer os benefícios garantidos em lei, algum não atendeu às suas expectativas</v>
      </c>
      <c r="R1" s="18" t="str">
        <f>Formulário!$B38</f>
        <v>Se a sua empresa é registrada como MEI, qual das vantagens abaixo você considera mais relevante para o MEI, comparativamente a uma empresa não enquadrada como MEI</v>
      </c>
      <c r="S1" s="18" t="str">
        <f>Formulário!$B40</f>
        <v>Busco inovar com novas ideias com o objetivo de melhorar a qualidade do meu negócio</v>
      </c>
      <c r="T1" s="18" t="str">
        <f>Formulário!$B42</f>
        <v>Aproveito novas oportunidades de negócio</v>
      </c>
      <c r="U1" s="18" t="str">
        <f>Formulário!$B44</f>
        <v>Mudo de estratégia, se necessário, para alcançar uma meta</v>
      </c>
      <c r="V1" s="18" t="str">
        <f>Formulário!$B46</f>
        <v>Assumo riscos para expandir meu negócio</v>
      </c>
      <c r="W1" s="18" t="str">
        <f>Formulário!$B48</f>
        <v>Nos últimos dois anos você fez algum investimento de alto risco no seu negócio</v>
      </c>
      <c r="X1" s="18" t="str">
        <f>Formulário!$B50</f>
        <v>Defino Metas de longo prazo, claras e específicas</v>
      </c>
      <c r="Y1" s="18" t="str">
        <f>Formulário!$B52</f>
        <v>Adoto procedimentos para assegurar que o trabalho atenda padrões de qualidade previamente estipulados</v>
      </c>
      <c r="Z1" s="18" t="str">
        <f>Formulário!$B54</f>
        <v>Utilizo contatos pessoais para atingir meus objetivos</v>
      </c>
      <c r="AA1" s="18" t="str">
        <f>Formulário!$B56</f>
        <v>Tenho responsabilidade com os prazos estipulados para conclusão do trabalho</v>
      </c>
      <c r="AB1" s="18" t="str">
        <f>Formulário!$B58</f>
        <v>Busco obter informações sobre possíveis clientes</v>
      </c>
      <c r="AC1" s="18" t="str">
        <f>Formulário!$B60</f>
        <v>Busco informações sobre meus concorrentes diretos e indiretos</v>
      </c>
      <c r="AD1" s="18" t="str">
        <f>Formulário!$B62</f>
        <v>Confio na minha capacidade de superar desafios</v>
      </c>
      <c r="AE1" s="18" t="str">
        <f>Formulário!$B64</f>
        <v>Busco novas maneiras de realizar tarefas</v>
      </c>
      <c r="AF1" s="18" t="str">
        <f>Formulário!$B66</f>
        <v>Faço projeções claras para o futuro de meu negócio</v>
      </c>
      <c r="AG1" s="18" t="str">
        <f>Formulário!$B68</f>
        <v>Utilizo estratégias deliberadas para influenciar pessoas</v>
      </c>
      <c r="AH1" s="18" t="str">
        <f>Formulário!$B70</f>
        <v>Reviso continuamente objetivos de curto prazo</v>
      </c>
      <c r="AI1" s="18" t="str">
        <f>Formulário!$B72</f>
        <v>Busco informações sobre meu ramo de negócio em diferentes fontes</v>
      </c>
      <c r="AJ1" s="18" t="str">
        <f>Formulário!$B74</f>
        <v>Busca informações sobre a atual situação política e econômica no Brasil para se prevenir e proteger a integridade do seu negócio</v>
      </c>
      <c r="AK1" s="18" t="str">
        <f>Formulário!$B76</f>
        <v>A situação política e econômica atual brasileira interfere no seu negócio</v>
      </c>
      <c r="AL1" s="18" t="str">
        <f>Formulário!$B78</f>
        <v>Qual sua postura como empreendedor em momentos de instabilidade econômica</v>
      </c>
      <c r="AM1" s="18" t="str">
        <f>Formulário!$B80</f>
        <v>Como você enxerga o momento atual dos negócios em comunidades</v>
      </c>
      <c r="AN1" s="18" t="str">
        <f>Formulário!$B82</f>
        <v>Como você classifica a situação financeira do seu negócio</v>
      </c>
      <c r="AO1" s="18" t="str">
        <f>Formulário!$B84</f>
        <v>Seu negócio tem alguma atividade voltada para o beneficio da comunidade, ou visa o lucro na totalidade</v>
      </c>
      <c r="AP1" s="18" t="str">
        <f>Formulário!$B86</f>
        <v>P41</v>
      </c>
      <c r="AQ1" s="18" t="str">
        <f>Formulário!$B88</f>
        <v>P42</v>
      </c>
      <c r="AR1" s="18" t="str">
        <f>Formulário!$B90</f>
        <v>P43</v>
      </c>
      <c r="AS1" s="18" t="str">
        <f>Formulário!$B92</f>
        <v>P44</v>
      </c>
      <c r="AT1" s="18" t="str">
        <f>Formulário!$B94</f>
        <v>P45</v>
      </c>
      <c r="AU1" s="18" t="str">
        <f>Formulário!$B96</f>
        <v>P46</v>
      </c>
      <c r="AV1" s="18" t="str">
        <f>Formulário!$B98</f>
        <v>P47</v>
      </c>
      <c r="AW1" s="18" t="str">
        <f>Formulário!$B100</f>
        <v>P48</v>
      </c>
      <c r="AX1" s="18" t="str">
        <f>Formulário!$B102</f>
        <v>P49</v>
      </c>
      <c r="AY1" s="18" t="str">
        <f>Formulário!$B104</f>
        <v>P50</v>
      </c>
    </row>
    <row r="2" spans="1:51">
      <c r="A2" s="3" t="s">
        <v>159</v>
      </c>
      <c r="B2" s="19" t="s">
        <v>84</v>
      </c>
      <c r="C2" s="19" t="s">
        <v>89</v>
      </c>
      <c r="D2" s="19" t="s">
        <v>92</v>
      </c>
      <c r="E2" s="19" t="s">
        <v>96</v>
      </c>
      <c r="F2" s="19" t="s">
        <v>101</v>
      </c>
      <c r="G2" s="19" t="s">
        <v>104</v>
      </c>
      <c r="H2" s="19" t="s">
        <v>104</v>
      </c>
      <c r="I2" s="19" t="s">
        <v>105</v>
      </c>
      <c r="J2" s="19" t="s">
        <v>110</v>
      </c>
      <c r="K2" s="19" t="s">
        <v>119</v>
      </c>
      <c r="L2" s="19" t="s">
        <v>129</v>
      </c>
      <c r="M2" s="19" t="s">
        <v>124</v>
      </c>
      <c r="N2" s="19" t="s">
        <v>125</v>
      </c>
      <c r="O2" s="19" t="s">
        <v>134</v>
      </c>
      <c r="P2" s="19" t="s">
        <v>121</v>
      </c>
      <c r="Q2" s="19" t="s">
        <v>138</v>
      </c>
      <c r="R2" s="19" t="s">
        <v>140</v>
      </c>
      <c r="S2" s="19" t="s">
        <v>148</v>
      </c>
      <c r="T2" s="19" t="s">
        <v>148</v>
      </c>
      <c r="U2" s="19" t="s">
        <v>148</v>
      </c>
      <c r="V2" s="19" t="s">
        <v>147</v>
      </c>
      <c r="W2" s="19" t="s">
        <v>144</v>
      </c>
      <c r="X2" s="19" t="s">
        <v>146</v>
      </c>
      <c r="Y2" s="19" t="s">
        <v>148</v>
      </c>
      <c r="Z2" s="19" t="s">
        <v>148</v>
      </c>
      <c r="AA2" s="19" t="s">
        <v>148</v>
      </c>
      <c r="AB2" s="19" t="s">
        <v>148</v>
      </c>
      <c r="AC2" s="19" t="s">
        <v>148</v>
      </c>
      <c r="AD2" s="19" t="s">
        <v>148</v>
      </c>
      <c r="AE2" s="19" t="s">
        <v>148</v>
      </c>
      <c r="AF2" s="19" t="s">
        <v>148</v>
      </c>
      <c r="AG2" s="19" t="s">
        <v>148</v>
      </c>
      <c r="AH2" s="19" t="s">
        <v>148</v>
      </c>
      <c r="AI2" s="19" t="s">
        <v>148</v>
      </c>
      <c r="AJ2" s="19" t="s">
        <v>103</v>
      </c>
      <c r="AK2" s="19" t="s">
        <v>149</v>
      </c>
      <c r="AL2" s="19" t="s">
        <v>151</v>
      </c>
      <c r="AM2" s="19" t="s">
        <v>152</v>
      </c>
      <c r="AN2" s="19" t="s">
        <v>154</v>
      </c>
      <c r="AO2" s="19" t="s">
        <v>157</v>
      </c>
    </row>
    <row r="3" spans="1:51">
      <c r="A3" s="3" t="s">
        <v>160</v>
      </c>
      <c r="B3" s="19" t="s">
        <v>84</v>
      </c>
      <c r="C3" s="19" t="s">
        <v>88</v>
      </c>
      <c r="D3" s="19" t="s">
        <v>92</v>
      </c>
      <c r="E3" s="19" t="s">
        <v>96</v>
      </c>
      <c r="F3" s="19" t="s">
        <v>101</v>
      </c>
      <c r="G3" s="19" t="s">
        <v>104</v>
      </c>
      <c r="H3" s="19" t="s">
        <v>104</v>
      </c>
      <c r="I3" s="19" t="s">
        <v>107</v>
      </c>
      <c r="J3" s="19" t="s">
        <v>110</v>
      </c>
      <c r="K3" s="19" t="s">
        <v>119</v>
      </c>
      <c r="L3" s="19" t="s">
        <v>129</v>
      </c>
      <c r="M3" s="19" t="s">
        <v>125</v>
      </c>
      <c r="N3" s="19" t="s">
        <v>122</v>
      </c>
      <c r="O3" s="19" t="s">
        <v>134</v>
      </c>
      <c r="P3" s="19" t="s">
        <v>125</v>
      </c>
      <c r="Q3" s="19" t="s">
        <v>138</v>
      </c>
      <c r="R3" s="19" t="s">
        <v>141</v>
      </c>
      <c r="S3" s="19" t="s">
        <v>147</v>
      </c>
      <c r="T3" s="19" t="s">
        <v>148</v>
      </c>
      <c r="U3" s="19" t="s">
        <v>148</v>
      </c>
      <c r="V3" s="19" t="s">
        <v>148</v>
      </c>
      <c r="W3" s="19" t="s">
        <v>146</v>
      </c>
      <c r="X3" s="19" t="s">
        <v>145</v>
      </c>
      <c r="Y3" s="19" t="s">
        <v>147</v>
      </c>
      <c r="Z3" s="19" t="s">
        <v>148</v>
      </c>
      <c r="AA3" s="19" t="s">
        <v>148</v>
      </c>
      <c r="AB3" s="19" t="s">
        <v>148</v>
      </c>
      <c r="AC3" s="19" t="s">
        <v>147</v>
      </c>
      <c r="AD3" s="19" t="s">
        <v>148</v>
      </c>
      <c r="AE3" s="19" t="s">
        <v>148</v>
      </c>
      <c r="AF3" s="19" t="s">
        <v>148</v>
      </c>
      <c r="AG3" s="19" t="s">
        <v>148</v>
      </c>
      <c r="AH3" s="19" t="s">
        <v>148</v>
      </c>
      <c r="AI3" s="19" t="s">
        <v>148</v>
      </c>
      <c r="AJ3" s="19" t="s">
        <v>103</v>
      </c>
      <c r="AK3" s="19" t="s">
        <v>104</v>
      </c>
      <c r="AL3" s="19" t="s">
        <v>151</v>
      </c>
      <c r="AM3" s="19" t="s">
        <v>152</v>
      </c>
      <c r="AN3" s="19" t="s">
        <v>155</v>
      </c>
      <c r="AO3" s="19" t="s">
        <v>157</v>
      </c>
    </row>
    <row r="4" spans="1:51">
      <c r="A4" s="3" t="s">
        <v>161</v>
      </c>
      <c r="B4" s="19" t="s">
        <v>83</v>
      </c>
      <c r="C4" s="19" t="s">
        <v>89</v>
      </c>
      <c r="D4" s="19" t="s">
        <v>92</v>
      </c>
      <c r="E4" s="19" t="s">
        <v>100</v>
      </c>
      <c r="F4" s="19" t="s">
        <v>102</v>
      </c>
      <c r="G4" s="19" t="s">
        <v>104</v>
      </c>
      <c r="H4" s="19" t="s">
        <v>104</v>
      </c>
      <c r="I4" s="19" t="s">
        <v>109</v>
      </c>
      <c r="J4" s="19" t="s">
        <v>110</v>
      </c>
      <c r="K4" s="19" t="s">
        <v>120</v>
      </c>
      <c r="L4" s="19" t="s">
        <v>130</v>
      </c>
      <c r="M4" s="19" t="s">
        <v>123</v>
      </c>
      <c r="N4" s="19" t="s">
        <v>127</v>
      </c>
      <c r="O4" s="19" t="s">
        <v>134</v>
      </c>
      <c r="P4" s="19" t="s">
        <v>123</v>
      </c>
      <c r="Q4" s="19" t="s">
        <v>123</v>
      </c>
      <c r="R4" s="19" t="s">
        <v>139</v>
      </c>
      <c r="S4" s="19" t="s">
        <v>144</v>
      </c>
      <c r="T4" s="19" t="s">
        <v>144</v>
      </c>
      <c r="U4" s="19" t="s">
        <v>144</v>
      </c>
      <c r="V4" s="19" t="s">
        <v>144</v>
      </c>
      <c r="W4" s="19" t="s">
        <v>144</v>
      </c>
      <c r="X4" s="19" t="s">
        <v>144</v>
      </c>
      <c r="Y4" s="19" t="s">
        <v>146</v>
      </c>
      <c r="Z4" s="19" t="s">
        <v>145</v>
      </c>
      <c r="AA4" s="19" t="s">
        <v>144</v>
      </c>
      <c r="AB4" s="19" t="s">
        <v>144</v>
      </c>
      <c r="AC4" s="19" t="s">
        <v>144</v>
      </c>
      <c r="AD4" s="19" t="s">
        <v>147</v>
      </c>
      <c r="AE4" s="19" t="s">
        <v>144</v>
      </c>
      <c r="AF4" s="19" t="s">
        <v>144</v>
      </c>
      <c r="AG4" s="19" t="s">
        <v>146</v>
      </c>
      <c r="AH4" s="19" t="s">
        <v>144</v>
      </c>
      <c r="AI4" s="19" t="s">
        <v>144</v>
      </c>
      <c r="AJ4" s="19" t="s">
        <v>104</v>
      </c>
      <c r="AK4" s="19" t="s">
        <v>104</v>
      </c>
      <c r="AL4" s="19" t="s">
        <v>150</v>
      </c>
      <c r="AM4" s="19" t="s">
        <v>153</v>
      </c>
      <c r="AN4" s="19" t="s">
        <v>154</v>
      </c>
      <c r="AO4" s="19" t="s">
        <v>157</v>
      </c>
    </row>
    <row r="5" spans="1:51">
      <c r="A5" s="3" t="s">
        <v>162</v>
      </c>
      <c r="B5" s="19" t="s">
        <v>84</v>
      </c>
      <c r="C5" s="19" t="s">
        <v>88</v>
      </c>
      <c r="D5" s="19" t="s">
        <v>91</v>
      </c>
      <c r="E5" s="19" t="s">
        <v>99</v>
      </c>
      <c r="F5" s="19" t="s">
        <v>101</v>
      </c>
      <c r="G5" s="19" t="s">
        <v>104</v>
      </c>
      <c r="H5" s="19" t="s">
        <v>103</v>
      </c>
      <c r="I5" s="19" t="s">
        <v>105</v>
      </c>
      <c r="J5" s="19" t="s">
        <v>110</v>
      </c>
      <c r="K5" s="19" t="s">
        <v>119</v>
      </c>
      <c r="L5" s="19" t="s">
        <v>129</v>
      </c>
      <c r="M5" s="19" t="s">
        <v>123</v>
      </c>
      <c r="N5" s="19" t="s">
        <v>127</v>
      </c>
      <c r="O5" s="19" t="s">
        <v>133</v>
      </c>
      <c r="P5" s="19" t="s">
        <v>123</v>
      </c>
      <c r="Q5" s="19" t="s">
        <v>138</v>
      </c>
      <c r="R5" s="19" t="s">
        <v>140</v>
      </c>
      <c r="S5" s="19" t="s">
        <v>148</v>
      </c>
      <c r="T5" s="19" t="s">
        <v>148</v>
      </c>
      <c r="U5" s="19" t="s">
        <v>148</v>
      </c>
      <c r="V5" s="19" t="s">
        <v>148</v>
      </c>
      <c r="W5" s="19" t="s">
        <v>148</v>
      </c>
      <c r="X5" s="19" t="s">
        <v>148</v>
      </c>
      <c r="Y5" s="19" t="s">
        <v>147</v>
      </c>
      <c r="Z5" s="19" t="s">
        <v>148</v>
      </c>
      <c r="AA5" s="19" t="s">
        <v>147</v>
      </c>
      <c r="AB5" s="19" t="s">
        <v>146</v>
      </c>
      <c r="AC5" s="19" t="s">
        <v>146</v>
      </c>
      <c r="AD5" s="19" t="s">
        <v>148</v>
      </c>
      <c r="AE5" s="19" t="s">
        <v>148</v>
      </c>
      <c r="AF5" s="19" t="s">
        <v>145</v>
      </c>
      <c r="AG5" s="19" t="s">
        <v>148</v>
      </c>
      <c r="AH5" s="19" t="s">
        <v>146</v>
      </c>
      <c r="AI5" s="19" t="s">
        <v>147</v>
      </c>
      <c r="AJ5" s="19" t="s">
        <v>104</v>
      </c>
      <c r="AK5" s="19" t="s">
        <v>149</v>
      </c>
      <c r="AL5" s="19" t="s">
        <v>151</v>
      </c>
      <c r="AM5" s="19" t="s">
        <v>152</v>
      </c>
      <c r="AN5" s="19" t="s">
        <v>154</v>
      </c>
      <c r="AO5" s="19" t="s">
        <v>157</v>
      </c>
    </row>
    <row r="6" spans="1:51">
      <c r="A6" s="3" t="s">
        <v>163</v>
      </c>
      <c r="B6" s="19" t="s">
        <v>84</v>
      </c>
      <c r="C6" s="19" t="s">
        <v>89</v>
      </c>
      <c r="D6" s="19" t="s">
        <v>91</v>
      </c>
      <c r="E6" s="19" t="s">
        <v>100</v>
      </c>
      <c r="F6" s="19" t="s">
        <v>102</v>
      </c>
      <c r="G6" s="19" t="s">
        <v>104</v>
      </c>
      <c r="H6" s="19" t="s">
        <v>104</v>
      </c>
      <c r="I6" s="19" t="s">
        <v>109</v>
      </c>
      <c r="J6" s="19" t="s">
        <v>115</v>
      </c>
      <c r="O6" s="19" t="s">
        <v>133</v>
      </c>
      <c r="S6" s="19" t="s">
        <v>144</v>
      </c>
      <c r="T6" s="19" t="s">
        <v>144</v>
      </c>
      <c r="U6" s="19" t="s">
        <v>144</v>
      </c>
      <c r="V6" s="19" t="s">
        <v>148</v>
      </c>
      <c r="W6" s="19" t="s">
        <v>144</v>
      </c>
      <c r="X6" s="19" t="s">
        <v>144</v>
      </c>
      <c r="Y6" s="19" t="s">
        <v>147</v>
      </c>
      <c r="Z6" s="19" t="s">
        <v>146</v>
      </c>
      <c r="AA6" s="19" t="s">
        <v>148</v>
      </c>
      <c r="AB6" s="19" t="s">
        <v>147</v>
      </c>
      <c r="AC6" s="19" t="s">
        <v>147</v>
      </c>
      <c r="AD6" s="19" t="s">
        <v>148</v>
      </c>
      <c r="AE6" s="19" t="s">
        <v>145</v>
      </c>
      <c r="AF6" s="19" t="s">
        <v>144</v>
      </c>
      <c r="AG6" s="19" t="s">
        <v>145</v>
      </c>
      <c r="AH6" s="19" t="s">
        <v>144</v>
      </c>
      <c r="AI6" s="19" t="s">
        <v>144</v>
      </c>
      <c r="AJ6" s="19" t="s">
        <v>103</v>
      </c>
      <c r="AK6" s="19" t="s">
        <v>149</v>
      </c>
      <c r="AL6" s="19" t="s">
        <v>150</v>
      </c>
      <c r="AM6" s="19" t="s">
        <v>153</v>
      </c>
      <c r="AN6" s="19" t="s">
        <v>154</v>
      </c>
      <c r="AO6" s="19" t="s">
        <v>158</v>
      </c>
    </row>
    <row r="7" spans="1:51">
      <c r="A7" s="3" t="s">
        <v>164</v>
      </c>
      <c r="B7" s="19" t="s">
        <v>84</v>
      </c>
      <c r="C7" s="19" t="s">
        <v>86</v>
      </c>
      <c r="D7" s="19" t="s">
        <v>93</v>
      </c>
      <c r="E7" s="19" t="s">
        <v>96</v>
      </c>
      <c r="F7" s="19" t="s">
        <v>102</v>
      </c>
      <c r="G7" s="19" t="s">
        <v>104</v>
      </c>
      <c r="H7" s="19" t="s">
        <v>104</v>
      </c>
      <c r="I7" s="19" t="s">
        <v>107</v>
      </c>
      <c r="J7" s="19" t="s">
        <v>110</v>
      </c>
      <c r="K7" s="19" t="s">
        <v>120</v>
      </c>
      <c r="L7" s="19" t="s">
        <v>128</v>
      </c>
      <c r="M7" s="19" t="s">
        <v>121</v>
      </c>
      <c r="N7" s="19" t="s">
        <v>123</v>
      </c>
      <c r="O7" s="19" t="s">
        <v>134</v>
      </c>
      <c r="P7" s="19" t="s">
        <v>123</v>
      </c>
      <c r="Q7" s="19" t="s">
        <v>138</v>
      </c>
      <c r="R7" s="19" t="s">
        <v>141</v>
      </c>
      <c r="S7" s="19" t="s">
        <v>146</v>
      </c>
      <c r="T7" s="19" t="s">
        <v>147</v>
      </c>
      <c r="U7" s="19" t="s">
        <v>148</v>
      </c>
      <c r="V7" s="19" t="s">
        <v>148</v>
      </c>
      <c r="W7" s="19" t="s">
        <v>148</v>
      </c>
      <c r="X7" s="19" t="s">
        <v>148</v>
      </c>
      <c r="Y7" s="19" t="s">
        <v>146</v>
      </c>
      <c r="Z7" s="19" t="s">
        <v>148</v>
      </c>
      <c r="AA7" s="19" t="s">
        <v>148</v>
      </c>
      <c r="AB7" s="19" t="s">
        <v>147</v>
      </c>
      <c r="AC7" s="19" t="s">
        <v>147</v>
      </c>
      <c r="AD7" s="19" t="s">
        <v>148</v>
      </c>
      <c r="AE7" s="19" t="s">
        <v>146</v>
      </c>
      <c r="AF7" s="19" t="s">
        <v>148</v>
      </c>
      <c r="AG7" s="19" t="s">
        <v>147</v>
      </c>
      <c r="AH7" s="19" t="s">
        <v>148</v>
      </c>
      <c r="AI7" s="19" t="s">
        <v>147</v>
      </c>
      <c r="AJ7" s="19" t="s">
        <v>104</v>
      </c>
      <c r="AK7" s="19" t="s">
        <v>149</v>
      </c>
      <c r="AL7" s="19" t="s">
        <v>151</v>
      </c>
      <c r="AM7" s="19" t="s">
        <v>152</v>
      </c>
      <c r="AN7" s="19" t="s">
        <v>154</v>
      </c>
      <c r="AO7" s="19" t="s">
        <v>157</v>
      </c>
    </row>
    <row r="8" spans="1:51">
      <c r="A8" s="3" t="s">
        <v>165</v>
      </c>
      <c r="B8" s="19" t="s">
        <v>84</v>
      </c>
      <c r="C8" s="19" t="s">
        <v>89</v>
      </c>
      <c r="D8" s="19" t="s">
        <v>92</v>
      </c>
      <c r="E8" s="19" t="s">
        <v>100</v>
      </c>
      <c r="F8" s="19" t="s">
        <v>101</v>
      </c>
      <c r="G8" s="19" t="s">
        <v>104</v>
      </c>
      <c r="H8" s="19" t="s">
        <v>104</v>
      </c>
      <c r="I8" s="19" t="s">
        <v>109</v>
      </c>
      <c r="J8" s="19" t="s">
        <v>115</v>
      </c>
      <c r="O8" s="19" t="s">
        <v>134</v>
      </c>
      <c r="S8" s="19" t="s">
        <v>148</v>
      </c>
      <c r="T8" s="19" t="s">
        <v>148</v>
      </c>
      <c r="U8" s="19" t="s">
        <v>148</v>
      </c>
      <c r="V8" s="19" t="s">
        <v>148</v>
      </c>
      <c r="W8" s="19" t="s">
        <v>144</v>
      </c>
      <c r="X8" s="19" t="s">
        <v>148</v>
      </c>
      <c r="Y8" s="19" t="s">
        <v>148</v>
      </c>
      <c r="Z8" s="19" t="s">
        <v>148</v>
      </c>
      <c r="AA8" s="19" t="s">
        <v>148</v>
      </c>
      <c r="AB8" s="19" t="s">
        <v>146</v>
      </c>
      <c r="AC8" s="19" t="s">
        <v>144</v>
      </c>
      <c r="AD8" s="19" t="s">
        <v>148</v>
      </c>
      <c r="AE8" s="19" t="s">
        <v>148</v>
      </c>
      <c r="AF8" s="19" t="s">
        <v>148</v>
      </c>
      <c r="AG8" s="19" t="s">
        <v>144</v>
      </c>
      <c r="AH8" s="19" t="s">
        <v>148</v>
      </c>
      <c r="AI8" s="19" t="s">
        <v>148</v>
      </c>
      <c r="AJ8" s="19" t="s">
        <v>103</v>
      </c>
      <c r="AK8" s="19" t="s">
        <v>149</v>
      </c>
      <c r="AL8" s="19" t="s">
        <v>150</v>
      </c>
      <c r="AM8" s="19" t="s">
        <v>153</v>
      </c>
      <c r="AN8" s="19" t="s">
        <v>156</v>
      </c>
      <c r="AO8" s="19" t="s">
        <v>157</v>
      </c>
    </row>
    <row r="9" spans="1:51">
      <c r="A9" s="3" t="s">
        <v>167</v>
      </c>
      <c r="B9" s="19" t="s">
        <v>83</v>
      </c>
      <c r="C9" s="19" t="s">
        <v>88</v>
      </c>
      <c r="D9" s="19" t="s">
        <v>92</v>
      </c>
      <c r="E9" s="19" t="s">
        <v>98</v>
      </c>
      <c r="F9" s="19" t="s">
        <v>102</v>
      </c>
      <c r="G9" s="19" t="s">
        <v>104</v>
      </c>
      <c r="H9" s="19" t="s">
        <v>104</v>
      </c>
      <c r="I9" s="19" t="s">
        <v>105</v>
      </c>
      <c r="J9" s="19" t="s">
        <v>115</v>
      </c>
      <c r="O9" s="19" t="s">
        <v>134</v>
      </c>
      <c r="S9" s="19" t="s">
        <v>148</v>
      </c>
      <c r="T9" s="19" t="s">
        <v>148</v>
      </c>
      <c r="U9" s="19" t="s">
        <v>148</v>
      </c>
      <c r="V9" s="19" t="s">
        <v>144</v>
      </c>
      <c r="W9" s="19" t="s">
        <v>144</v>
      </c>
      <c r="X9" s="19" t="s">
        <v>144</v>
      </c>
      <c r="Y9" s="19" t="s">
        <v>148</v>
      </c>
      <c r="Z9" s="19" t="s">
        <v>144</v>
      </c>
      <c r="AA9" s="19" t="s">
        <v>148</v>
      </c>
      <c r="AB9" s="19" t="s">
        <v>148</v>
      </c>
      <c r="AC9" s="19" t="s">
        <v>144</v>
      </c>
      <c r="AD9" s="19" t="s">
        <v>148</v>
      </c>
      <c r="AE9" s="19" t="s">
        <v>148</v>
      </c>
      <c r="AF9" s="19" t="s">
        <v>144</v>
      </c>
      <c r="AG9" s="19" t="s">
        <v>148</v>
      </c>
      <c r="AH9" s="19" t="s">
        <v>148</v>
      </c>
      <c r="AI9" s="19" t="s">
        <v>148</v>
      </c>
      <c r="AJ9" s="19" t="s">
        <v>104</v>
      </c>
      <c r="AK9" s="19" t="s">
        <v>104</v>
      </c>
      <c r="AL9" s="19" t="s">
        <v>150</v>
      </c>
      <c r="AM9" s="19" t="s">
        <v>153</v>
      </c>
      <c r="AN9" s="19" t="s">
        <v>154</v>
      </c>
      <c r="AO9" s="19" t="s">
        <v>157</v>
      </c>
    </row>
    <row r="10" spans="1:51">
      <c r="A10" s="3" t="s">
        <v>168</v>
      </c>
      <c r="B10" s="19" t="s">
        <v>84</v>
      </c>
      <c r="C10" s="19" t="s">
        <v>87</v>
      </c>
      <c r="D10" s="19" t="s">
        <v>94</v>
      </c>
      <c r="E10" s="19" t="s">
        <v>97</v>
      </c>
      <c r="F10" s="19" t="s">
        <v>102</v>
      </c>
      <c r="G10" s="19" t="s">
        <v>104</v>
      </c>
      <c r="H10" s="19" t="s">
        <v>104</v>
      </c>
      <c r="I10" s="19" t="s">
        <v>109</v>
      </c>
      <c r="J10" s="19" t="s">
        <v>112</v>
      </c>
      <c r="K10" s="19" t="s">
        <v>117</v>
      </c>
      <c r="O10" s="19" t="s">
        <v>135</v>
      </c>
      <c r="P10" s="19" t="s">
        <v>120</v>
      </c>
      <c r="Q10" s="19" t="s">
        <v>138</v>
      </c>
      <c r="S10" s="19" t="s">
        <v>148</v>
      </c>
      <c r="T10" s="19" t="s">
        <v>148</v>
      </c>
      <c r="U10" s="19" t="s">
        <v>148</v>
      </c>
      <c r="V10" s="19" t="s">
        <v>148</v>
      </c>
      <c r="W10" s="19" t="s">
        <v>148</v>
      </c>
      <c r="X10" s="19" t="s">
        <v>148</v>
      </c>
      <c r="Y10" s="19" t="s">
        <v>148</v>
      </c>
      <c r="Z10" s="19" t="s">
        <v>148</v>
      </c>
      <c r="AA10" s="19" t="s">
        <v>148</v>
      </c>
      <c r="AB10" s="19" t="s">
        <v>148</v>
      </c>
      <c r="AC10" s="19" t="s">
        <v>148</v>
      </c>
      <c r="AD10" s="19" t="s">
        <v>148</v>
      </c>
      <c r="AE10" s="19" t="s">
        <v>148</v>
      </c>
      <c r="AF10" s="19" t="s">
        <v>148</v>
      </c>
      <c r="AG10" s="19" t="s">
        <v>148</v>
      </c>
      <c r="AH10" s="19" t="s">
        <v>148</v>
      </c>
      <c r="AI10" s="19" t="s">
        <v>148</v>
      </c>
      <c r="AJ10" s="19" t="s">
        <v>104</v>
      </c>
      <c r="AK10" s="19" t="s">
        <v>149</v>
      </c>
      <c r="AL10" s="19" t="s">
        <v>151</v>
      </c>
      <c r="AM10" s="19" t="s">
        <v>153</v>
      </c>
      <c r="AN10" s="19" t="s">
        <v>154</v>
      </c>
      <c r="AO10" s="19" t="s">
        <v>157</v>
      </c>
    </row>
    <row r="11" spans="1:51">
      <c r="A11" s="3" t="s">
        <v>169</v>
      </c>
      <c r="B11" s="19" t="s">
        <v>83</v>
      </c>
      <c r="C11" s="19" t="s">
        <v>88</v>
      </c>
      <c r="D11" s="19" t="s">
        <v>90</v>
      </c>
      <c r="E11" s="19" t="s">
        <v>100</v>
      </c>
      <c r="F11" s="19" t="s">
        <v>101</v>
      </c>
      <c r="G11" s="19" t="s">
        <v>104</v>
      </c>
      <c r="H11" s="19" t="s">
        <v>104</v>
      </c>
      <c r="I11" s="19" t="s">
        <v>109</v>
      </c>
      <c r="J11" s="19" t="s">
        <v>110</v>
      </c>
      <c r="K11" s="19" t="s">
        <v>117</v>
      </c>
      <c r="L11" s="19" t="s">
        <v>129</v>
      </c>
      <c r="M11" s="19" t="s">
        <v>123</v>
      </c>
      <c r="N11" s="19" t="s">
        <v>127</v>
      </c>
      <c r="O11" s="19" t="s">
        <v>134</v>
      </c>
      <c r="P11" s="19" t="s">
        <v>125</v>
      </c>
      <c r="Q11" s="19" t="s">
        <v>138</v>
      </c>
      <c r="R11" s="19" t="s">
        <v>139</v>
      </c>
      <c r="S11" s="19" t="s">
        <v>144</v>
      </c>
      <c r="T11" s="19" t="s">
        <v>144</v>
      </c>
      <c r="U11" s="19" t="s">
        <v>144</v>
      </c>
      <c r="V11" s="19" t="s">
        <v>144</v>
      </c>
      <c r="W11" s="19" t="s">
        <v>144</v>
      </c>
      <c r="X11" s="19" t="s">
        <v>144</v>
      </c>
      <c r="Y11" s="19" t="s">
        <v>148</v>
      </c>
      <c r="Z11" s="19" t="s">
        <v>148</v>
      </c>
      <c r="AA11" s="19" t="s">
        <v>148</v>
      </c>
      <c r="AB11" s="19" t="s">
        <v>145</v>
      </c>
      <c r="AC11" s="19" t="s">
        <v>144</v>
      </c>
      <c r="AD11" s="19" t="s">
        <v>145</v>
      </c>
      <c r="AE11" s="19" t="s">
        <v>144</v>
      </c>
      <c r="AF11" s="19" t="s">
        <v>144</v>
      </c>
      <c r="AG11" s="19" t="s">
        <v>145</v>
      </c>
      <c r="AH11" s="19" t="s">
        <v>144</v>
      </c>
      <c r="AI11" s="19" t="s">
        <v>148</v>
      </c>
      <c r="AJ11" s="19" t="s">
        <v>103</v>
      </c>
      <c r="AK11" s="19" t="s">
        <v>149</v>
      </c>
      <c r="AL11" s="19" t="s">
        <v>150</v>
      </c>
      <c r="AM11" s="19" t="s">
        <v>153</v>
      </c>
      <c r="AN11" s="19" t="s">
        <v>154</v>
      </c>
      <c r="AO11" s="19" t="s">
        <v>157</v>
      </c>
    </row>
    <row r="12" spans="1:51">
      <c r="A12" s="3" t="s">
        <v>170</v>
      </c>
      <c r="B12" s="19" t="s">
        <v>84</v>
      </c>
      <c r="C12" s="19" t="s">
        <v>86</v>
      </c>
      <c r="D12" s="19" t="s">
        <v>92</v>
      </c>
      <c r="E12" s="19" t="s">
        <v>100</v>
      </c>
      <c r="F12" s="19" t="s">
        <v>102</v>
      </c>
      <c r="G12" s="19" t="s">
        <v>104</v>
      </c>
      <c r="H12" s="19" t="s">
        <v>104</v>
      </c>
      <c r="I12" s="19" t="s">
        <v>105</v>
      </c>
      <c r="J12" s="19" t="s">
        <v>110</v>
      </c>
      <c r="K12" s="19" t="s">
        <v>117</v>
      </c>
      <c r="L12" s="19" t="s">
        <v>129</v>
      </c>
      <c r="M12" s="19" t="s">
        <v>123</v>
      </c>
      <c r="N12" s="19" t="s">
        <v>126</v>
      </c>
      <c r="O12" s="19" t="s">
        <v>134</v>
      </c>
      <c r="P12" s="19" t="s">
        <v>123</v>
      </c>
      <c r="Q12" s="19" t="s">
        <v>138</v>
      </c>
      <c r="R12" s="19" t="s">
        <v>143</v>
      </c>
      <c r="S12" s="19" t="s">
        <v>148</v>
      </c>
      <c r="T12" s="19" t="s">
        <v>148</v>
      </c>
      <c r="U12" s="19" t="s">
        <v>148</v>
      </c>
      <c r="V12" s="19" t="s">
        <v>148</v>
      </c>
      <c r="W12" s="19" t="s">
        <v>148</v>
      </c>
      <c r="X12" s="19" t="s">
        <v>148</v>
      </c>
      <c r="Y12" s="19" t="s">
        <v>148</v>
      </c>
      <c r="Z12" s="19" t="s">
        <v>148</v>
      </c>
      <c r="AA12" s="19" t="s">
        <v>148</v>
      </c>
      <c r="AB12" s="19" t="s">
        <v>148</v>
      </c>
      <c r="AC12" s="19" t="s">
        <v>148</v>
      </c>
      <c r="AD12" s="19" t="s">
        <v>148</v>
      </c>
      <c r="AE12" s="19" t="s">
        <v>148</v>
      </c>
      <c r="AF12" s="19" t="s">
        <v>148</v>
      </c>
      <c r="AG12" s="19" t="s">
        <v>148</v>
      </c>
      <c r="AH12" s="19" t="s">
        <v>148</v>
      </c>
      <c r="AI12" s="19" t="s">
        <v>148</v>
      </c>
      <c r="AJ12" s="19" t="s">
        <v>103</v>
      </c>
      <c r="AK12" s="19" t="s">
        <v>104</v>
      </c>
      <c r="AL12" s="19" t="s">
        <v>151</v>
      </c>
      <c r="AM12" s="19" t="s">
        <v>152</v>
      </c>
      <c r="AN12" s="19" t="s">
        <v>154</v>
      </c>
      <c r="AO12" s="19" t="s">
        <v>157</v>
      </c>
    </row>
    <row r="13" spans="1:51">
      <c r="A13" s="3" t="s">
        <v>171</v>
      </c>
      <c r="B13" s="19" t="s">
        <v>83</v>
      </c>
      <c r="C13" s="19" t="s">
        <v>87</v>
      </c>
      <c r="D13" s="19" t="s">
        <v>92</v>
      </c>
      <c r="E13" s="19" t="s">
        <v>100</v>
      </c>
      <c r="F13" s="19" t="s">
        <v>101</v>
      </c>
      <c r="G13" s="19" t="s">
        <v>104</v>
      </c>
      <c r="H13" s="19" t="s">
        <v>104</v>
      </c>
      <c r="I13" s="19" t="s">
        <v>109</v>
      </c>
      <c r="J13" s="19" t="s">
        <v>110</v>
      </c>
      <c r="K13" s="19" t="s">
        <v>120</v>
      </c>
      <c r="L13" s="19" t="s">
        <v>128</v>
      </c>
      <c r="M13" s="19" t="s">
        <v>121</v>
      </c>
      <c r="N13" s="19" t="s">
        <v>127</v>
      </c>
      <c r="O13" s="19" t="s">
        <v>135</v>
      </c>
      <c r="P13" s="19" t="s">
        <v>125</v>
      </c>
      <c r="Q13" s="19" t="s">
        <v>123</v>
      </c>
      <c r="R13" s="19" t="s">
        <v>139</v>
      </c>
      <c r="S13" s="19" t="s">
        <v>148</v>
      </c>
      <c r="T13" s="19" t="s">
        <v>146</v>
      </c>
      <c r="U13" s="19" t="s">
        <v>146</v>
      </c>
      <c r="V13" s="19" t="s">
        <v>148</v>
      </c>
      <c r="W13" s="19" t="s">
        <v>148</v>
      </c>
      <c r="X13" s="19" t="s">
        <v>146</v>
      </c>
      <c r="Y13" s="19" t="s">
        <v>148</v>
      </c>
      <c r="Z13" s="19" t="s">
        <v>148</v>
      </c>
      <c r="AA13" s="19" t="s">
        <v>147</v>
      </c>
      <c r="AB13" s="19" t="s">
        <v>146</v>
      </c>
      <c r="AC13" s="19" t="s">
        <v>148</v>
      </c>
      <c r="AD13" s="19" t="s">
        <v>148</v>
      </c>
      <c r="AE13" s="19" t="s">
        <v>145</v>
      </c>
      <c r="AF13" s="19" t="s">
        <v>145</v>
      </c>
      <c r="AG13" s="19" t="s">
        <v>144</v>
      </c>
      <c r="AH13" s="19" t="s">
        <v>144</v>
      </c>
      <c r="AI13" s="19" t="s">
        <v>148</v>
      </c>
      <c r="AJ13" s="19" t="s">
        <v>103</v>
      </c>
      <c r="AK13" s="19" t="s">
        <v>149</v>
      </c>
      <c r="AL13" s="19" t="s">
        <v>151</v>
      </c>
      <c r="AM13" s="19" t="s">
        <v>152</v>
      </c>
      <c r="AN13" s="19" t="s">
        <v>154</v>
      </c>
      <c r="AO13" s="19" t="s">
        <v>158</v>
      </c>
    </row>
    <row r="14" spans="1:51">
      <c r="A14" s="3" t="s">
        <v>172</v>
      </c>
      <c r="B14" s="19" t="s">
        <v>84</v>
      </c>
      <c r="C14" s="19" t="s">
        <v>89</v>
      </c>
      <c r="D14" s="19" t="s">
        <v>90</v>
      </c>
      <c r="E14" s="19" t="s">
        <v>100</v>
      </c>
      <c r="F14" s="19" t="s">
        <v>102</v>
      </c>
      <c r="G14" s="19" t="s">
        <v>104</v>
      </c>
      <c r="H14" s="19" t="s">
        <v>104</v>
      </c>
      <c r="I14" s="19" t="s">
        <v>109</v>
      </c>
      <c r="J14" s="19" t="s">
        <v>115</v>
      </c>
      <c r="O14" s="19" t="s">
        <v>135</v>
      </c>
      <c r="S14" s="19" t="s">
        <v>147</v>
      </c>
      <c r="T14" s="19" t="s">
        <v>145</v>
      </c>
      <c r="U14" s="19" t="s">
        <v>144</v>
      </c>
      <c r="V14" s="19" t="s">
        <v>145</v>
      </c>
      <c r="W14" s="19" t="s">
        <v>146</v>
      </c>
      <c r="X14" s="19" t="s">
        <v>144</v>
      </c>
      <c r="Y14" s="19" t="s">
        <v>148</v>
      </c>
      <c r="Z14" s="19" t="s">
        <v>144</v>
      </c>
      <c r="AA14" s="19" t="s">
        <v>148</v>
      </c>
      <c r="AB14" s="19" t="s">
        <v>144</v>
      </c>
      <c r="AC14" s="19" t="s">
        <v>144</v>
      </c>
      <c r="AD14" s="19" t="s">
        <v>148</v>
      </c>
      <c r="AE14" s="19" t="s">
        <v>146</v>
      </c>
      <c r="AF14" s="19" t="s">
        <v>145</v>
      </c>
      <c r="AG14" s="19" t="s">
        <v>144</v>
      </c>
      <c r="AH14" s="19" t="s">
        <v>144</v>
      </c>
      <c r="AI14" s="19" t="s">
        <v>144</v>
      </c>
      <c r="AJ14" s="19" t="s">
        <v>104</v>
      </c>
      <c r="AK14" s="19" t="s">
        <v>149</v>
      </c>
      <c r="AL14" s="19" t="s">
        <v>150</v>
      </c>
      <c r="AM14" s="19" t="s">
        <v>153</v>
      </c>
      <c r="AN14" s="19" t="s">
        <v>154</v>
      </c>
      <c r="AO14" s="19" t="s">
        <v>157</v>
      </c>
    </row>
    <row r="15" spans="1:51">
      <c r="A15" s="3" t="s">
        <v>173</v>
      </c>
      <c r="B15" s="19" t="s">
        <v>83</v>
      </c>
      <c r="C15" s="19" t="s">
        <v>89</v>
      </c>
      <c r="D15" s="19" t="s">
        <v>92</v>
      </c>
      <c r="E15" s="19" t="s">
        <v>100</v>
      </c>
      <c r="F15" s="19" t="s">
        <v>101</v>
      </c>
      <c r="G15" s="19" t="s">
        <v>104</v>
      </c>
      <c r="H15" s="19" t="s">
        <v>104</v>
      </c>
      <c r="I15" s="19" t="s">
        <v>109</v>
      </c>
      <c r="J15" s="19" t="s">
        <v>115</v>
      </c>
      <c r="O15" s="19" t="s">
        <v>134</v>
      </c>
      <c r="S15" s="19" t="s">
        <v>147</v>
      </c>
      <c r="T15" s="19" t="s">
        <v>146</v>
      </c>
      <c r="U15" s="19" t="s">
        <v>144</v>
      </c>
      <c r="V15" s="19" t="s">
        <v>146</v>
      </c>
      <c r="W15" s="19" t="s">
        <v>147</v>
      </c>
      <c r="X15" s="19" t="s">
        <v>146</v>
      </c>
      <c r="Y15" s="19" t="s">
        <v>148</v>
      </c>
      <c r="Z15" s="19" t="s">
        <v>146</v>
      </c>
      <c r="AA15" s="19" t="s">
        <v>146</v>
      </c>
      <c r="AB15" s="19" t="s">
        <v>144</v>
      </c>
      <c r="AC15" s="19" t="s">
        <v>146</v>
      </c>
      <c r="AD15" s="19" t="s">
        <v>148</v>
      </c>
      <c r="AE15" s="19" t="s">
        <v>145</v>
      </c>
      <c r="AF15" s="19" t="s">
        <v>146</v>
      </c>
      <c r="AG15" s="19" t="s">
        <v>145</v>
      </c>
      <c r="AH15" s="19" t="s">
        <v>144</v>
      </c>
      <c r="AI15" s="19" t="s">
        <v>146</v>
      </c>
      <c r="AJ15" s="19" t="s">
        <v>104</v>
      </c>
      <c r="AK15" s="19" t="s">
        <v>104</v>
      </c>
      <c r="AL15" s="19" t="s">
        <v>150</v>
      </c>
      <c r="AM15" s="19" t="s">
        <v>153</v>
      </c>
      <c r="AN15" s="19" t="s">
        <v>154</v>
      </c>
      <c r="AO15" s="19" t="s">
        <v>158</v>
      </c>
    </row>
    <row r="16" spans="1:51">
      <c r="A16" s="3" t="s">
        <v>174</v>
      </c>
      <c r="B16" s="19" t="s">
        <v>84</v>
      </c>
      <c r="C16" s="19" t="s">
        <v>88</v>
      </c>
      <c r="D16" s="19" t="s">
        <v>91</v>
      </c>
      <c r="E16" s="19" t="s">
        <v>100</v>
      </c>
      <c r="F16" s="19" t="s">
        <v>102</v>
      </c>
      <c r="G16" s="19" t="s">
        <v>104</v>
      </c>
      <c r="H16" s="19" t="s">
        <v>104</v>
      </c>
      <c r="I16" s="19" t="s">
        <v>109</v>
      </c>
      <c r="J16" s="19" t="s">
        <v>111</v>
      </c>
      <c r="K16" s="19" t="s">
        <v>117</v>
      </c>
      <c r="O16" s="19" t="s">
        <v>134</v>
      </c>
      <c r="S16" s="19" t="s">
        <v>148</v>
      </c>
      <c r="T16" s="19" t="s">
        <v>148</v>
      </c>
      <c r="U16" s="19" t="s">
        <v>147</v>
      </c>
      <c r="V16" s="19" t="s">
        <v>148</v>
      </c>
      <c r="W16" s="19" t="s">
        <v>147</v>
      </c>
      <c r="X16" s="19" t="s">
        <v>146</v>
      </c>
      <c r="Y16" s="19" t="s">
        <v>148</v>
      </c>
      <c r="Z16" s="19" t="s">
        <v>147</v>
      </c>
      <c r="AA16" s="19" t="s">
        <v>148</v>
      </c>
      <c r="AB16" s="19" t="s">
        <v>147</v>
      </c>
      <c r="AC16" s="19" t="s">
        <v>148</v>
      </c>
      <c r="AD16" s="19" t="s">
        <v>148</v>
      </c>
      <c r="AE16" s="19" t="s">
        <v>145</v>
      </c>
      <c r="AF16" s="19" t="s">
        <v>146</v>
      </c>
      <c r="AG16" s="19" t="s">
        <v>146</v>
      </c>
      <c r="AH16" s="19" t="s">
        <v>146</v>
      </c>
      <c r="AI16" s="19" t="s">
        <v>148</v>
      </c>
      <c r="AJ16" s="19" t="s">
        <v>103</v>
      </c>
      <c r="AK16" s="19" t="s">
        <v>149</v>
      </c>
      <c r="AL16" s="19" t="s">
        <v>150</v>
      </c>
      <c r="AM16" s="19" t="s">
        <v>153</v>
      </c>
      <c r="AN16" s="19" t="s">
        <v>154</v>
      </c>
      <c r="AO16" s="19" t="s">
        <v>157</v>
      </c>
    </row>
    <row r="17" spans="1:41">
      <c r="A17" s="3" t="s">
        <v>175</v>
      </c>
      <c r="B17" s="19" t="s">
        <v>83</v>
      </c>
      <c r="C17" s="19" t="s">
        <v>89</v>
      </c>
      <c r="D17" s="19" t="s">
        <v>90</v>
      </c>
      <c r="E17" s="19" t="s">
        <v>96</v>
      </c>
      <c r="F17" s="19" t="s">
        <v>102</v>
      </c>
      <c r="G17" s="19" t="s">
        <v>104</v>
      </c>
      <c r="H17" s="19" t="s">
        <v>104</v>
      </c>
      <c r="I17" s="19" t="s">
        <v>109</v>
      </c>
      <c r="J17" s="19" t="s">
        <v>115</v>
      </c>
      <c r="O17" s="19" t="s">
        <v>133</v>
      </c>
      <c r="S17" s="19" t="s">
        <v>148</v>
      </c>
      <c r="T17" s="19" t="s">
        <v>148</v>
      </c>
      <c r="U17" s="19" t="s">
        <v>148</v>
      </c>
      <c r="V17" s="19" t="s">
        <v>148</v>
      </c>
      <c r="W17" s="19" t="s">
        <v>148</v>
      </c>
      <c r="X17" s="19" t="s">
        <v>148</v>
      </c>
      <c r="Y17" s="19" t="s">
        <v>148</v>
      </c>
      <c r="Z17" s="19" t="s">
        <v>148</v>
      </c>
      <c r="AA17" s="19" t="s">
        <v>148</v>
      </c>
      <c r="AB17" s="19" t="s">
        <v>145</v>
      </c>
      <c r="AC17" s="19" t="s">
        <v>145</v>
      </c>
      <c r="AD17" s="19" t="s">
        <v>148</v>
      </c>
      <c r="AE17" s="19" t="s">
        <v>146</v>
      </c>
      <c r="AF17" s="19" t="s">
        <v>148</v>
      </c>
      <c r="AG17" s="19" t="s">
        <v>147</v>
      </c>
      <c r="AH17" s="19" t="s">
        <v>146</v>
      </c>
      <c r="AI17" s="19" t="s">
        <v>148</v>
      </c>
      <c r="AJ17" s="19" t="s">
        <v>104</v>
      </c>
      <c r="AK17" s="19" t="s">
        <v>104</v>
      </c>
      <c r="AL17" s="19" t="s">
        <v>151</v>
      </c>
      <c r="AM17" s="19" t="s">
        <v>152</v>
      </c>
      <c r="AN17" s="19" t="s">
        <v>154</v>
      </c>
      <c r="AO17" s="19" t="s">
        <v>158</v>
      </c>
    </row>
    <row r="18" spans="1:41">
      <c r="A18" s="3" t="s">
        <v>176</v>
      </c>
      <c r="B18" s="19" t="s">
        <v>83</v>
      </c>
      <c r="C18" s="19" t="s">
        <v>88</v>
      </c>
      <c r="D18" s="19" t="s">
        <v>93</v>
      </c>
      <c r="E18" s="19" t="s">
        <v>100</v>
      </c>
      <c r="F18" s="19" t="s">
        <v>102</v>
      </c>
      <c r="G18" s="19" t="s">
        <v>104</v>
      </c>
      <c r="H18" s="19" t="s">
        <v>103</v>
      </c>
      <c r="I18" s="19" t="s">
        <v>105</v>
      </c>
      <c r="J18" s="19" t="s">
        <v>110</v>
      </c>
      <c r="K18" s="19" t="s">
        <v>119</v>
      </c>
      <c r="L18" s="19" t="s">
        <v>130</v>
      </c>
      <c r="M18" s="19" t="s">
        <v>122</v>
      </c>
      <c r="N18" s="19" t="s">
        <v>125</v>
      </c>
      <c r="O18" s="19" t="s">
        <v>134</v>
      </c>
      <c r="Q18" s="19" t="s">
        <v>123</v>
      </c>
      <c r="R18" s="19" t="s">
        <v>139</v>
      </c>
      <c r="S18" s="19" t="s">
        <v>146</v>
      </c>
      <c r="T18" s="19" t="s">
        <v>146</v>
      </c>
      <c r="U18" s="19" t="s">
        <v>146</v>
      </c>
      <c r="V18" s="19" t="s">
        <v>146</v>
      </c>
      <c r="W18" s="19" t="s">
        <v>144</v>
      </c>
      <c r="X18" s="19" t="s">
        <v>145</v>
      </c>
      <c r="Y18" s="19" t="s">
        <v>147</v>
      </c>
      <c r="Z18" s="19" t="s">
        <v>147</v>
      </c>
      <c r="AA18" s="19" t="s">
        <v>147</v>
      </c>
      <c r="AB18" s="19" t="s">
        <v>145</v>
      </c>
      <c r="AC18" s="19" t="s">
        <v>147</v>
      </c>
      <c r="AD18" s="19" t="s">
        <v>147</v>
      </c>
      <c r="AE18" s="19" t="s">
        <v>147</v>
      </c>
      <c r="AF18" s="19" t="s">
        <v>147</v>
      </c>
      <c r="AG18" s="19" t="s">
        <v>145</v>
      </c>
      <c r="AH18" s="19" t="s">
        <v>148</v>
      </c>
      <c r="AI18" s="19" t="s">
        <v>148</v>
      </c>
      <c r="AJ18" s="19" t="s">
        <v>103</v>
      </c>
      <c r="AK18" s="19" t="s">
        <v>149</v>
      </c>
      <c r="AL18" s="19" t="s">
        <v>150</v>
      </c>
      <c r="AM18" s="19" t="s">
        <v>153</v>
      </c>
      <c r="AN18" s="19" t="s">
        <v>154</v>
      </c>
      <c r="AO18" s="19" t="s">
        <v>158</v>
      </c>
    </row>
    <row r="19" spans="1:41">
      <c r="A19" s="3" t="s">
        <v>177</v>
      </c>
      <c r="B19" s="19" t="s">
        <v>83</v>
      </c>
      <c r="C19" s="19" t="s">
        <v>85</v>
      </c>
      <c r="D19" s="19" t="s">
        <v>90</v>
      </c>
      <c r="E19" s="19" t="s">
        <v>100</v>
      </c>
      <c r="F19" s="19" t="s">
        <v>102</v>
      </c>
      <c r="G19" s="19" t="s">
        <v>104</v>
      </c>
      <c r="H19" s="19" t="s">
        <v>104</v>
      </c>
      <c r="I19" s="19" t="s">
        <v>105</v>
      </c>
      <c r="J19" s="19" t="s">
        <v>115</v>
      </c>
      <c r="O19" s="19" t="s">
        <v>134</v>
      </c>
      <c r="S19" s="19" t="s">
        <v>146</v>
      </c>
      <c r="T19" s="19" t="s">
        <v>146</v>
      </c>
      <c r="U19" s="19" t="s">
        <v>146</v>
      </c>
      <c r="V19" s="19" t="s">
        <v>145</v>
      </c>
      <c r="W19" s="19" t="s">
        <v>145</v>
      </c>
      <c r="X19" s="19" t="s">
        <v>144</v>
      </c>
      <c r="Y19" s="19" t="s">
        <v>146</v>
      </c>
      <c r="Z19" s="19" t="s">
        <v>146</v>
      </c>
      <c r="AA19" s="19" t="s">
        <v>146</v>
      </c>
      <c r="AB19" s="19" t="s">
        <v>144</v>
      </c>
      <c r="AC19" s="19" t="s">
        <v>146</v>
      </c>
      <c r="AD19" s="19" t="s">
        <v>148</v>
      </c>
      <c r="AE19" s="19" t="s">
        <v>145</v>
      </c>
      <c r="AF19" s="19" t="s">
        <v>145</v>
      </c>
      <c r="AG19" s="19" t="s">
        <v>146</v>
      </c>
      <c r="AH19" s="19" t="s">
        <v>145</v>
      </c>
      <c r="AI19" s="19" t="s">
        <v>145</v>
      </c>
      <c r="AJ19" s="19" t="s">
        <v>103</v>
      </c>
      <c r="AK19" s="19" t="s">
        <v>149</v>
      </c>
      <c r="AL19" s="19" t="s">
        <v>150</v>
      </c>
      <c r="AM19" s="19" t="s">
        <v>153</v>
      </c>
      <c r="AN19" s="19" t="s">
        <v>154</v>
      </c>
      <c r="AO19" s="19" t="s">
        <v>158</v>
      </c>
    </row>
    <row r="20" spans="1:41">
      <c r="A20" s="3" t="s">
        <v>178</v>
      </c>
      <c r="B20" s="19" t="s">
        <v>84</v>
      </c>
      <c r="C20" s="19" t="s">
        <v>87</v>
      </c>
      <c r="D20" s="19" t="s">
        <v>91</v>
      </c>
      <c r="E20" s="19" t="s">
        <v>100</v>
      </c>
      <c r="F20" s="19" t="s">
        <v>102</v>
      </c>
      <c r="G20" s="19" t="s">
        <v>104</v>
      </c>
      <c r="H20" s="19" t="s">
        <v>103</v>
      </c>
      <c r="I20" s="19" t="s">
        <v>109</v>
      </c>
      <c r="J20" s="19" t="s">
        <v>115</v>
      </c>
      <c r="O20" s="19" t="s">
        <v>134</v>
      </c>
      <c r="S20" s="19" t="s">
        <v>148</v>
      </c>
      <c r="T20" s="19" t="s">
        <v>148</v>
      </c>
      <c r="U20" s="19" t="s">
        <v>144</v>
      </c>
      <c r="V20" s="19" t="s">
        <v>144</v>
      </c>
      <c r="W20" s="19" t="s">
        <v>144</v>
      </c>
      <c r="X20" s="19" t="s">
        <v>144</v>
      </c>
      <c r="Y20" s="19" t="s">
        <v>146</v>
      </c>
      <c r="Z20" s="19" t="s">
        <v>144</v>
      </c>
      <c r="AA20" s="19" t="s">
        <v>144</v>
      </c>
      <c r="AB20" s="19" t="s">
        <v>144</v>
      </c>
      <c r="AC20" s="19" t="s">
        <v>144</v>
      </c>
      <c r="AD20" s="19" t="s">
        <v>146</v>
      </c>
      <c r="AE20" s="19" t="s">
        <v>144</v>
      </c>
      <c r="AF20" s="19" t="s">
        <v>146</v>
      </c>
      <c r="AG20" s="19" t="s">
        <v>145</v>
      </c>
      <c r="AH20" s="19" t="s">
        <v>146</v>
      </c>
      <c r="AI20" s="19" t="s">
        <v>146</v>
      </c>
      <c r="AJ20" s="19" t="s">
        <v>103</v>
      </c>
      <c r="AK20" s="19" t="s">
        <v>149</v>
      </c>
      <c r="AL20" s="19" t="s">
        <v>150</v>
      </c>
      <c r="AM20" s="19" t="s">
        <v>153</v>
      </c>
      <c r="AN20" s="19" t="s">
        <v>154</v>
      </c>
      <c r="AO20" s="19" t="s">
        <v>158</v>
      </c>
    </row>
    <row r="21" spans="1:41">
      <c r="A21" s="3" t="s">
        <v>179</v>
      </c>
      <c r="B21" s="19" t="s">
        <v>84</v>
      </c>
      <c r="C21" s="19" t="s">
        <v>88</v>
      </c>
      <c r="D21" s="19" t="s">
        <v>91</v>
      </c>
      <c r="E21" s="19" t="s">
        <v>100</v>
      </c>
      <c r="F21" s="19" t="s">
        <v>102</v>
      </c>
      <c r="G21" s="19" t="s">
        <v>104</v>
      </c>
      <c r="H21" s="19" t="s">
        <v>104</v>
      </c>
      <c r="I21" s="19" t="s">
        <v>109</v>
      </c>
      <c r="J21" s="19" t="s">
        <v>115</v>
      </c>
      <c r="O21" s="19" t="s">
        <v>134</v>
      </c>
      <c r="S21" s="19" t="s">
        <v>146</v>
      </c>
      <c r="T21" s="19" t="s">
        <v>145</v>
      </c>
      <c r="U21" s="19" t="s">
        <v>146</v>
      </c>
      <c r="V21" s="19" t="s">
        <v>145</v>
      </c>
      <c r="W21" s="19" t="s">
        <v>145</v>
      </c>
      <c r="X21" s="19" t="s">
        <v>146</v>
      </c>
      <c r="Y21" s="19" t="s">
        <v>145</v>
      </c>
      <c r="Z21" s="19" t="s">
        <v>146</v>
      </c>
      <c r="AA21" s="19" t="s">
        <v>145</v>
      </c>
      <c r="AB21" s="19" t="s">
        <v>144</v>
      </c>
      <c r="AC21" s="19" t="s">
        <v>144</v>
      </c>
      <c r="AD21" s="19" t="s">
        <v>147</v>
      </c>
      <c r="AE21" s="19" t="s">
        <v>147</v>
      </c>
      <c r="AF21" s="19" t="s">
        <v>146</v>
      </c>
      <c r="AG21" s="19" t="s">
        <v>145</v>
      </c>
      <c r="AH21" s="19" t="s">
        <v>145</v>
      </c>
      <c r="AI21" s="19" t="s">
        <v>146</v>
      </c>
      <c r="AJ21" s="19" t="s">
        <v>103</v>
      </c>
      <c r="AK21" s="19" t="s">
        <v>149</v>
      </c>
      <c r="AL21" s="19" t="s">
        <v>150</v>
      </c>
      <c r="AM21" s="19" t="s">
        <v>153</v>
      </c>
      <c r="AN21" s="19" t="s">
        <v>154</v>
      </c>
      <c r="AO21" s="19" t="s">
        <v>157</v>
      </c>
    </row>
    <row r="22" spans="1:41">
      <c r="A22" s="3" t="s">
        <v>180</v>
      </c>
      <c r="B22" s="19" t="s">
        <v>84</v>
      </c>
      <c r="C22" s="19" t="s">
        <v>88</v>
      </c>
      <c r="D22" s="19" t="s">
        <v>92</v>
      </c>
      <c r="E22" s="19" t="s">
        <v>98</v>
      </c>
      <c r="F22" s="19" t="s">
        <v>102</v>
      </c>
      <c r="G22" s="19" t="s">
        <v>103</v>
      </c>
      <c r="H22" s="19" t="s">
        <v>103</v>
      </c>
      <c r="I22" s="19" t="s">
        <v>109</v>
      </c>
      <c r="J22" s="19" t="s">
        <v>110</v>
      </c>
      <c r="K22" s="19" t="s">
        <v>118</v>
      </c>
      <c r="L22" s="19" t="s">
        <v>129</v>
      </c>
      <c r="M22" s="19" t="s">
        <v>125</v>
      </c>
      <c r="N22" s="19" t="s">
        <v>127</v>
      </c>
      <c r="O22" s="19" t="s">
        <v>134</v>
      </c>
      <c r="P22" s="19" t="s">
        <v>123</v>
      </c>
      <c r="Q22" s="19" t="s">
        <v>123</v>
      </c>
      <c r="R22" s="19" t="s">
        <v>139</v>
      </c>
      <c r="S22" s="19" t="s">
        <v>148</v>
      </c>
      <c r="T22" s="19" t="s">
        <v>148</v>
      </c>
      <c r="U22" s="19" t="s">
        <v>148</v>
      </c>
      <c r="V22" s="19" t="s">
        <v>144</v>
      </c>
      <c r="W22" s="19" t="s">
        <v>148</v>
      </c>
      <c r="X22" s="19" t="s">
        <v>148</v>
      </c>
      <c r="Y22" s="19" t="s">
        <v>148</v>
      </c>
      <c r="Z22" s="19" t="s">
        <v>148</v>
      </c>
      <c r="AA22" s="19" t="s">
        <v>148</v>
      </c>
      <c r="AB22" s="19" t="s">
        <v>148</v>
      </c>
      <c r="AC22" s="19" t="s">
        <v>148</v>
      </c>
      <c r="AD22" s="19" t="s">
        <v>148</v>
      </c>
      <c r="AE22" s="19" t="s">
        <v>148</v>
      </c>
      <c r="AF22" s="19" t="s">
        <v>148</v>
      </c>
      <c r="AG22" s="19" t="s">
        <v>148</v>
      </c>
      <c r="AH22" s="19" t="s">
        <v>146</v>
      </c>
      <c r="AI22" s="19" t="s">
        <v>148</v>
      </c>
      <c r="AJ22" s="19" t="s">
        <v>103</v>
      </c>
      <c r="AK22" s="19" t="s">
        <v>149</v>
      </c>
      <c r="AL22" s="19" t="s">
        <v>150</v>
      </c>
      <c r="AM22" s="19" t="s">
        <v>152</v>
      </c>
      <c r="AN22" s="19" t="s">
        <v>154</v>
      </c>
      <c r="AO22" s="19" t="s">
        <v>181</v>
      </c>
    </row>
    <row r="23" spans="1:41">
      <c r="A23" s="3" t="s">
        <v>182</v>
      </c>
      <c r="B23" s="19" t="s">
        <v>84</v>
      </c>
      <c r="C23" s="19" t="s">
        <v>87</v>
      </c>
      <c r="D23" s="19" t="s">
        <v>92</v>
      </c>
      <c r="E23" s="19" t="s">
        <v>96</v>
      </c>
      <c r="F23" s="19" t="s">
        <v>102</v>
      </c>
      <c r="G23" s="19" t="s">
        <v>103</v>
      </c>
      <c r="H23" s="19" t="s">
        <v>103</v>
      </c>
      <c r="I23" s="19" t="s">
        <v>107</v>
      </c>
      <c r="J23" s="19" t="s">
        <v>110</v>
      </c>
      <c r="K23" s="19" t="s">
        <v>118</v>
      </c>
      <c r="L23" s="19" t="s">
        <v>131</v>
      </c>
      <c r="M23" s="19" t="s">
        <v>121</v>
      </c>
      <c r="N23" s="19" t="s">
        <v>127</v>
      </c>
      <c r="O23" s="19" t="s">
        <v>134</v>
      </c>
      <c r="P23" s="19" t="s">
        <v>123</v>
      </c>
      <c r="Q23" s="19" t="s">
        <v>138</v>
      </c>
      <c r="R23" s="19" t="s">
        <v>143</v>
      </c>
      <c r="S23" s="19" t="s">
        <v>147</v>
      </c>
      <c r="T23" s="19" t="s">
        <v>148</v>
      </c>
      <c r="U23" s="19" t="s">
        <v>148</v>
      </c>
      <c r="V23" s="19" t="s">
        <v>146</v>
      </c>
      <c r="W23" s="19" t="s">
        <v>145</v>
      </c>
      <c r="X23" s="19" t="s">
        <v>145</v>
      </c>
      <c r="Y23" s="19" t="s">
        <v>148</v>
      </c>
      <c r="Z23" s="19" t="s">
        <v>148</v>
      </c>
      <c r="AA23" s="19" t="s">
        <v>148</v>
      </c>
      <c r="AB23" s="19" t="s">
        <v>147</v>
      </c>
      <c r="AC23" s="19" t="s">
        <v>148</v>
      </c>
      <c r="AD23" s="19" t="s">
        <v>148</v>
      </c>
      <c r="AE23" s="19" t="s">
        <v>148</v>
      </c>
      <c r="AF23" s="19" t="s">
        <v>148</v>
      </c>
      <c r="AG23" s="19" t="s">
        <v>146</v>
      </c>
      <c r="AH23" s="19" t="s">
        <v>147</v>
      </c>
      <c r="AI23" s="19" t="s">
        <v>148</v>
      </c>
      <c r="AJ23" s="19" t="s">
        <v>103</v>
      </c>
      <c r="AK23" s="19" t="s">
        <v>149</v>
      </c>
      <c r="AL23" s="19" t="s">
        <v>150</v>
      </c>
      <c r="AM23" s="19" t="s">
        <v>153</v>
      </c>
      <c r="AN23" s="19" t="s">
        <v>156</v>
      </c>
      <c r="AO23" s="19" t="s">
        <v>157</v>
      </c>
    </row>
    <row r="24" spans="1:41">
      <c r="A24" s="3" t="s">
        <v>183</v>
      </c>
      <c r="B24" s="19" t="s">
        <v>84</v>
      </c>
      <c r="C24" s="19" t="s">
        <v>88</v>
      </c>
      <c r="D24" s="19" t="s">
        <v>90</v>
      </c>
      <c r="E24" s="19" t="s">
        <v>98</v>
      </c>
      <c r="F24" s="19" t="s">
        <v>101</v>
      </c>
      <c r="G24" s="19" t="s">
        <v>104</v>
      </c>
      <c r="H24" s="19" t="s">
        <v>104</v>
      </c>
      <c r="I24" s="19" t="s">
        <v>109</v>
      </c>
      <c r="J24" s="19" t="s">
        <v>115</v>
      </c>
      <c r="O24" s="19" t="s">
        <v>134</v>
      </c>
      <c r="S24" s="19" t="s">
        <v>148</v>
      </c>
      <c r="T24" s="19" t="s">
        <v>147</v>
      </c>
      <c r="U24" s="19" t="s">
        <v>146</v>
      </c>
      <c r="V24" s="19" t="s">
        <v>146</v>
      </c>
      <c r="W24" s="19" t="s">
        <v>145</v>
      </c>
      <c r="X24" s="19" t="s">
        <v>146</v>
      </c>
      <c r="Y24" s="19" t="s">
        <v>146</v>
      </c>
      <c r="Z24" s="19" t="s">
        <v>148</v>
      </c>
      <c r="AA24" s="19" t="s">
        <v>148</v>
      </c>
      <c r="AB24" s="19" t="s">
        <v>148</v>
      </c>
      <c r="AC24" s="19" t="s">
        <v>144</v>
      </c>
      <c r="AD24" s="19" t="s">
        <v>148</v>
      </c>
      <c r="AE24" s="19" t="s">
        <v>148</v>
      </c>
      <c r="AF24" s="19" t="s">
        <v>148</v>
      </c>
      <c r="AG24" s="19" t="s">
        <v>148</v>
      </c>
      <c r="AH24" s="19" t="s">
        <v>145</v>
      </c>
      <c r="AI24" s="19" t="s">
        <v>148</v>
      </c>
      <c r="AJ24" s="19" t="s">
        <v>103</v>
      </c>
      <c r="AK24" s="19" t="s">
        <v>149</v>
      </c>
      <c r="AL24" s="19" t="s">
        <v>151</v>
      </c>
      <c r="AM24" s="19" t="s">
        <v>152</v>
      </c>
      <c r="AN24" s="19" t="s">
        <v>154</v>
      </c>
      <c r="AO24" s="19" t="s">
        <v>157</v>
      </c>
    </row>
    <row r="25" spans="1:41">
      <c r="A25" s="3" t="s">
        <v>184</v>
      </c>
      <c r="B25" s="19" t="s">
        <v>84</v>
      </c>
      <c r="C25" s="19" t="s">
        <v>89</v>
      </c>
      <c r="D25" s="19" t="s">
        <v>90</v>
      </c>
      <c r="E25" s="19" t="s">
        <v>99</v>
      </c>
      <c r="F25" s="19" t="s">
        <v>101</v>
      </c>
      <c r="G25" s="19" t="s">
        <v>104</v>
      </c>
      <c r="H25" s="19" t="s">
        <v>104</v>
      </c>
      <c r="I25" s="19" t="s">
        <v>109</v>
      </c>
      <c r="J25" s="19" t="s">
        <v>115</v>
      </c>
      <c r="O25" s="19" t="s">
        <v>135</v>
      </c>
      <c r="S25" s="19" t="s">
        <v>148</v>
      </c>
      <c r="T25" s="19" t="s">
        <v>148</v>
      </c>
      <c r="U25" s="19" t="s">
        <v>146</v>
      </c>
      <c r="V25" s="19" t="s">
        <v>148</v>
      </c>
      <c r="W25" s="19" t="s">
        <v>146</v>
      </c>
      <c r="X25" s="19" t="s">
        <v>147</v>
      </c>
      <c r="Y25" s="19" t="s">
        <v>148</v>
      </c>
      <c r="Z25" s="19" t="s">
        <v>148</v>
      </c>
      <c r="AA25" s="19" t="s">
        <v>147</v>
      </c>
      <c r="AB25" s="19" t="s">
        <v>145</v>
      </c>
      <c r="AC25" s="19" t="s">
        <v>144</v>
      </c>
      <c r="AD25" s="19" t="s">
        <v>148</v>
      </c>
      <c r="AE25" s="19" t="s">
        <v>148</v>
      </c>
      <c r="AF25" s="19" t="s">
        <v>148</v>
      </c>
      <c r="AG25" s="19" t="s">
        <v>144</v>
      </c>
      <c r="AH25" s="19" t="s">
        <v>148</v>
      </c>
      <c r="AI25" s="19" t="s">
        <v>144</v>
      </c>
      <c r="AJ25" s="19" t="s">
        <v>104</v>
      </c>
      <c r="AK25" s="19" t="s">
        <v>104</v>
      </c>
      <c r="AL25" s="19" t="s">
        <v>151</v>
      </c>
      <c r="AM25" s="19" t="s">
        <v>152</v>
      </c>
      <c r="AN25" s="19" t="s">
        <v>154</v>
      </c>
      <c r="AO25" s="19" t="s">
        <v>158</v>
      </c>
    </row>
    <row r="26" spans="1:41">
      <c r="A26" s="3" t="s">
        <v>185</v>
      </c>
      <c r="B26" s="19" t="s">
        <v>83</v>
      </c>
      <c r="C26" s="19" t="s">
        <v>89</v>
      </c>
      <c r="D26" s="19" t="s">
        <v>91</v>
      </c>
      <c r="E26" s="19" t="s">
        <v>100</v>
      </c>
      <c r="F26" s="19" t="s">
        <v>101</v>
      </c>
      <c r="G26" s="19" t="s">
        <v>104</v>
      </c>
      <c r="H26" s="19" t="s">
        <v>103</v>
      </c>
      <c r="I26" s="19" t="s">
        <v>107</v>
      </c>
      <c r="J26" s="19" t="s">
        <v>115</v>
      </c>
      <c r="O26" s="19" t="s">
        <v>134</v>
      </c>
      <c r="S26" s="19" t="s">
        <v>146</v>
      </c>
      <c r="T26" s="19" t="s">
        <v>146</v>
      </c>
      <c r="U26" s="19" t="s">
        <v>145</v>
      </c>
      <c r="V26" s="19" t="s">
        <v>145</v>
      </c>
      <c r="W26" s="19" t="s">
        <v>145</v>
      </c>
      <c r="X26" s="19" t="s">
        <v>145</v>
      </c>
      <c r="Y26" s="19" t="s">
        <v>148</v>
      </c>
      <c r="Z26" s="19" t="s">
        <v>145</v>
      </c>
      <c r="AA26" s="19" t="s">
        <v>144</v>
      </c>
      <c r="AB26" s="19" t="s">
        <v>144</v>
      </c>
      <c r="AC26" s="19" t="s">
        <v>144</v>
      </c>
      <c r="AD26" s="19" t="s">
        <v>146</v>
      </c>
      <c r="AE26" s="19" t="s">
        <v>146</v>
      </c>
      <c r="AF26" s="19" t="s">
        <v>146</v>
      </c>
      <c r="AG26" s="19" t="s">
        <v>145</v>
      </c>
      <c r="AH26" s="19" t="s">
        <v>145</v>
      </c>
      <c r="AI26" s="19" t="s">
        <v>145</v>
      </c>
      <c r="AJ26" s="19" t="s">
        <v>103</v>
      </c>
      <c r="AK26" s="19" t="s">
        <v>149</v>
      </c>
      <c r="AL26" s="19" t="s">
        <v>150</v>
      </c>
      <c r="AM26" s="19" t="s">
        <v>152</v>
      </c>
      <c r="AN26" s="19" t="s">
        <v>154</v>
      </c>
      <c r="AO26" s="19" t="s">
        <v>181</v>
      </c>
    </row>
    <row r="27" spans="1:41">
      <c r="A27" s="3" t="s">
        <v>186</v>
      </c>
      <c r="B27" s="19" t="s">
        <v>84</v>
      </c>
      <c r="C27" s="19" t="s">
        <v>85</v>
      </c>
      <c r="D27" s="19" t="s">
        <v>91</v>
      </c>
      <c r="E27" s="19" t="s">
        <v>97</v>
      </c>
      <c r="F27" s="19" t="s">
        <v>102</v>
      </c>
      <c r="G27" s="19" t="s">
        <v>103</v>
      </c>
      <c r="H27" s="19" t="s">
        <v>104</v>
      </c>
      <c r="I27" s="19" t="s">
        <v>108</v>
      </c>
      <c r="J27" s="19" t="s">
        <v>115</v>
      </c>
      <c r="O27" s="19" t="s">
        <v>134</v>
      </c>
      <c r="S27" s="19" t="s">
        <v>148</v>
      </c>
      <c r="T27" s="19" t="s">
        <v>148</v>
      </c>
      <c r="U27" s="19" t="s">
        <v>148</v>
      </c>
      <c r="V27" s="19" t="s">
        <v>146</v>
      </c>
      <c r="W27" s="19" t="s">
        <v>148</v>
      </c>
      <c r="X27" s="19" t="s">
        <v>147</v>
      </c>
      <c r="Y27" s="19" t="s">
        <v>147</v>
      </c>
      <c r="Z27" s="19" t="s">
        <v>146</v>
      </c>
      <c r="AA27" s="19" t="s">
        <v>148</v>
      </c>
      <c r="AB27" s="19" t="s">
        <v>148</v>
      </c>
      <c r="AC27" s="19" t="s">
        <v>148</v>
      </c>
      <c r="AD27" s="19" t="s">
        <v>148</v>
      </c>
      <c r="AE27" s="19" t="s">
        <v>148</v>
      </c>
      <c r="AF27" s="19" t="s">
        <v>146</v>
      </c>
      <c r="AG27" s="19" t="s">
        <v>145</v>
      </c>
      <c r="AH27" s="19" t="s">
        <v>145</v>
      </c>
      <c r="AI27" s="19" t="s">
        <v>148</v>
      </c>
      <c r="AJ27" s="19" t="s">
        <v>103</v>
      </c>
      <c r="AK27" s="19" t="s">
        <v>149</v>
      </c>
      <c r="AL27" s="19" t="s">
        <v>151</v>
      </c>
      <c r="AM27" s="19" t="s">
        <v>153</v>
      </c>
      <c r="AN27" s="19" t="s">
        <v>154</v>
      </c>
      <c r="AO27" s="19" t="s">
        <v>181</v>
      </c>
    </row>
    <row r="28" spans="1:41">
      <c r="A28" s="3" t="s">
        <v>187</v>
      </c>
      <c r="B28" s="19" t="s">
        <v>84</v>
      </c>
      <c r="C28" s="19" t="s">
        <v>88</v>
      </c>
      <c r="D28" s="19" t="s">
        <v>92</v>
      </c>
      <c r="E28" s="19" t="s">
        <v>100</v>
      </c>
      <c r="F28" s="19" t="s">
        <v>102</v>
      </c>
      <c r="G28" s="19" t="s">
        <v>104</v>
      </c>
      <c r="H28" s="19" t="s">
        <v>103</v>
      </c>
      <c r="I28" s="19" t="s">
        <v>107</v>
      </c>
      <c r="J28" s="19" t="s">
        <v>110</v>
      </c>
      <c r="K28" s="19" t="s">
        <v>120</v>
      </c>
      <c r="L28" s="19" t="s">
        <v>128</v>
      </c>
      <c r="M28" s="19" t="s">
        <v>124</v>
      </c>
      <c r="N28" s="19" t="s">
        <v>127</v>
      </c>
      <c r="O28" s="19" t="s">
        <v>135</v>
      </c>
      <c r="P28" s="19" t="s">
        <v>121</v>
      </c>
      <c r="Q28" s="19" t="s">
        <v>138</v>
      </c>
      <c r="R28" s="19" t="s">
        <v>143</v>
      </c>
      <c r="S28" s="19" t="s">
        <v>148</v>
      </c>
      <c r="T28" s="19" t="s">
        <v>148</v>
      </c>
      <c r="U28" s="19" t="s">
        <v>148</v>
      </c>
      <c r="V28" s="19" t="s">
        <v>145</v>
      </c>
      <c r="W28" s="19" t="s">
        <v>145</v>
      </c>
      <c r="X28" s="19" t="s">
        <v>147</v>
      </c>
      <c r="Y28" s="19" t="s">
        <v>148</v>
      </c>
      <c r="Z28" s="19" t="s">
        <v>148</v>
      </c>
      <c r="AA28" s="19" t="s">
        <v>148</v>
      </c>
      <c r="AB28" s="19" t="s">
        <v>146</v>
      </c>
      <c r="AC28" s="19" t="s">
        <v>145</v>
      </c>
      <c r="AD28" s="19" t="s">
        <v>148</v>
      </c>
      <c r="AE28" s="19" t="s">
        <v>148</v>
      </c>
      <c r="AF28" s="19" t="s">
        <v>148</v>
      </c>
      <c r="AG28" s="19" t="s">
        <v>147</v>
      </c>
      <c r="AH28" s="19" t="s">
        <v>145</v>
      </c>
      <c r="AI28" s="19" t="s">
        <v>148</v>
      </c>
      <c r="AJ28" s="19" t="s">
        <v>103</v>
      </c>
      <c r="AK28" s="19" t="s">
        <v>149</v>
      </c>
      <c r="AL28" s="19" t="s">
        <v>150</v>
      </c>
      <c r="AM28" s="19" t="s">
        <v>152</v>
      </c>
      <c r="AN28" s="19" t="s">
        <v>154</v>
      </c>
      <c r="AO28" s="19" t="s">
        <v>181</v>
      </c>
    </row>
    <row r="29" spans="1:41">
      <c r="A29" s="3" t="s">
        <v>188</v>
      </c>
      <c r="B29" s="19" t="s">
        <v>83</v>
      </c>
      <c r="C29" s="19" t="s">
        <v>85</v>
      </c>
      <c r="D29" s="19" t="s">
        <v>91</v>
      </c>
      <c r="E29" s="19" t="s">
        <v>97</v>
      </c>
      <c r="F29" s="19" t="s">
        <v>102</v>
      </c>
      <c r="G29" s="19" t="s">
        <v>104</v>
      </c>
      <c r="H29" s="19" t="s">
        <v>103</v>
      </c>
      <c r="I29" s="19" t="s">
        <v>107</v>
      </c>
      <c r="J29" s="19" t="s">
        <v>115</v>
      </c>
      <c r="O29" s="19" t="s">
        <v>137</v>
      </c>
      <c r="S29" s="19" t="s">
        <v>147</v>
      </c>
      <c r="T29" s="19" t="s">
        <v>146</v>
      </c>
      <c r="U29" s="19" t="s">
        <v>148</v>
      </c>
      <c r="V29" s="19" t="s">
        <v>147</v>
      </c>
      <c r="W29" s="19" t="s">
        <v>145</v>
      </c>
      <c r="X29" s="19" t="s">
        <v>147</v>
      </c>
      <c r="Y29" s="19" t="s">
        <v>146</v>
      </c>
      <c r="Z29" s="19" t="s">
        <v>148</v>
      </c>
      <c r="AA29" s="19" t="s">
        <v>148</v>
      </c>
      <c r="AB29" s="19" t="s">
        <v>148</v>
      </c>
      <c r="AC29" s="19" t="s">
        <v>146</v>
      </c>
      <c r="AD29" s="19" t="s">
        <v>148</v>
      </c>
      <c r="AE29" s="19" t="s">
        <v>146</v>
      </c>
      <c r="AF29" s="19" t="s">
        <v>147</v>
      </c>
      <c r="AG29" s="19" t="s">
        <v>147</v>
      </c>
      <c r="AH29" s="19" t="s">
        <v>147</v>
      </c>
      <c r="AI29" s="19" t="s">
        <v>148</v>
      </c>
      <c r="AJ29" s="19" t="s">
        <v>103</v>
      </c>
      <c r="AK29" s="19" t="s">
        <v>104</v>
      </c>
      <c r="AL29" s="19" t="s">
        <v>151</v>
      </c>
      <c r="AM29" s="19" t="s">
        <v>152</v>
      </c>
      <c r="AN29" s="19" t="s">
        <v>154</v>
      </c>
      <c r="AO29" s="19" t="s">
        <v>158</v>
      </c>
    </row>
    <row r="30" spans="1:41">
      <c r="A30" s="3" t="s">
        <v>189</v>
      </c>
      <c r="B30" s="19" t="s">
        <v>83</v>
      </c>
      <c r="C30" s="19" t="s">
        <v>85</v>
      </c>
      <c r="D30" s="19" t="s">
        <v>91</v>
      </c>
      <c r="E30" s="19" t="s">
        <v>100</v>
      </c>
      <c r="F30" s="19" t="s">
        <v>102</v>
      </c>
      <c r="G30" s="19" t="s">
        <v>104</v>
      </c>
      <c r="H30" s="19" t="s">
        <v>103</v>
      </c>
      <c r="I30" s="19" t="s">
        <v>109</v>
      </c>
      <c r="J30" s="19" t="s">
        <v>115</v>
      </c>
      <c r="O30" s="19" t="s">
        <v>134</v>
      </c>
      <c r="S30" s="19" t="s">
        <v>148</v>
      </c>
      <c r="T30" s="19" t="s">
        <v>148</v>
      </c>
      <c r="U30" s="19" t="s">
        <v>148</v>
      </c>
      <c r="V30" s="19" t="s">
        <v>146</v>
      </c>
      <c r="W30" s="19" t="s">
        <v>148</v>
      </c>
      <c r="X30" s="19" t="s">
        <v>148</v>
      </c>
      <c r="Y30" s="19" t="s">
        <v>148</v>
      </c>
      <c r="Z30" s="19" t="s">
        <v>148</v>
      </c>
      <c r="AA30" s="19" t="s">
        <v>148</v>
      </c>
      <c r="AB30" s="19" t="s">
        <v>148</v>
      </c>
      <c r="AC30" s="19" t="s">
        <v>147</v>
      </c>
      <c r="AD30" s="19" t="s">
        <v>148</v>
      </c>
      <c r="AE30" s="19" t="s">
        <v>148</v>
      </c>
      <c r="AF30" s="19" t="s">
        <v>148</v>
      </c>
      <c r="AG30" s="19" t="s">
        <v>148</v>
      </c>
      <c r="AH30" s="19" t="s">
        <v>148</v>
      </c>
      <c r="AI30" s="19" t="s">
        <v>148</v>
      </c>
      <c r="AJ30" s="19" t="s">
        <v>104</v>
      </c>
      <c r="AK30" s="19" t="s">
        <v>104</v>
      </c>
      <c r="AL30" s="19" t="s">
        <v>151</v>
      </c>
      <c r="AM30" s="19" t="s">
        <v>152</v>
      </c>
      <c r="AN30" s="19" t="s">
        <v>154</v>
      </c>
      <c r="AO30" s="19" t="s">
        <v>158</v>
      </c>
    </row>
    <row r="31" spans="1:41">
      <c r="A31" s="3" t="s">
        <v>190</v>
      </c>
      <c r="B31" s="19" t="s">
        <v>84</v>
      </c>
      <c r="C31" s="19" t="s">
        <v>89</v>
      </c>
      <c r="D31" s="19" t="s">
        <v>92</v>
      </c>
      <c r="E31" s="19" t="s">
        <v>96</v>
      </c>
      <c r="F31" s="19" t="s">
        <v>102</v>
      </c>
      <c r="G31" s="19" t="s">
        <v>103</v>
      </c>
      <c r="H31" s="19" t="s">
        <v>103</v>
      </c>
      <c r="I31" s="19" t="s">
        <v>107</v>
      </c>
      <c r="J31" s="19" t="s">
        <v>115</v>
      </c>
      <c r="O31" s="19" t="s">
        <v>134</v>
      </c>
      <c r="S31" s="19" t="s">
        <v>148</v>
      </c>
      <c r="T31" s="19" t="s">
        <v>148</v>
      </c>
      <c r="U31" s="19" t="s">
        <v>148</v>
      </c>
      <c r="V31" s="19" t="s">
        <v>148</v>
      </c>
      <c r="W31" s="19" t="s">
        <v>148</v>
      </c>
      <c r="X31" s="19" t="s">
        <v>148</v>
      </c>
      <c r="Y31" s="19" t="s">
        <v>148</v>
      </c>
      <c r="Z31" s="19" t="s">
        <v>148</v>
      </c>
      <c r="AA31" s="19" t="s">
        <v>148</v>
      </c>
      <c r="AB31" s="19" t="s">
        <v>148</v>
      </c>
      <c r="AC31" s="19" t="s">
        <v>148</v>
      </c>
      <c r="AD31" s="19" t="s">
        <v>148</v>
      </c>
      <c r="AE31" s="19" t="s">
        <v>147</v>
      </c>
      <c r="AF31" s="19" t="s">
        <v>148</v>
      </c>
      <c r="AG31" s="19" t="s">
        <v>148</v>
      </c>
      <c r="AH31" s="19" t="s">
        <v>148</v>
      </c>
      <c r="AI31" s="19" t="s">
        <v>148</v>
      </c>
      <c r="AJ31" s="19" t="s">
        <v>104</v>
      </c>
      <c r="AK31" s="19" t="s">
        <v>104</v>
      </c>
      <c r="AL31" s="19" t="s">
        <v>150</v>
      </c>
      <c r="AM31" s="19" t="s">
        <v>152</v>
      </c>
      <c r="AN31" s="19" t="s">
        <v>154</v>
      </c>
      <c r="AO31" s="19" t="s">
        <v>158</v>
      </c>
    </row>
    <row r="32" spans="1:41">
      <c r="A32" s="3" t="s">
        <v>191</v>
      </c>
      <c r="B32" s="19" t="s">
        <v>83</v>
      </c>
      <c r="C32" s="19" t="s">
        <v>87</v>
      </c>
      <c r="D32" s="19" t="s">
        <v>91</v>
      </c>
      <c r="E32" s="19" t="s">
        <v>96</v>
      </c>
      <c r="F32" s="19" t="s">
        <v>102</v>
      </c>
      <c r="G32" s="19" t="s">
        <v>104</v>
      </c>
      <c r="H32" s="19" t="s">
        <v>104</v>
      </c>
      <c r="I32" s="19" t="s">
        <v>107</v>
      </c>
      <c r="J32" s="19" t="s">
        <v>110</v>
      </c>
      <c r="K32" s="19" t="s">
        <v>119</v>
      </c>
      <c r="L32" s="19" t="s">
        <v>128</v>
      </c>
      <c r="M32" s="19" t="s">
        <v>120</v>
      </c>
      <c r="N32" s="19" t="s">
        <v>127</v>
      </c>
      <c r="O32" s="19" t="s">
        <v>135</v>
      </c>
      <c r="P32" s="19" t="s">
        <v>123</v>
      </c>
      <c r="Q32" s="19" t="s">
        <v>138</v>
      </c>
      <c r="R32" s="19" t="s">
        <v>139</v>
      </c>
      <c r="S32" s="19" t="s">
        <v>148</v>
      </c>
      <c r="T32" s="19" t="s">
        <v>148</v>
      </c>
      <c r="U32" s="19" t="s">
        <v>148</v>
      </c>
      <c r="V32" s="19" t="s">
        <v>148</v>
      </c>
      <c r="W32" s="19" t="s">
        <v>148</v>
      </c>
      <c r="X32" s="19" t="s">
        <v>148</v>
      </c>
      <c r="Y32" s="19" t="s">
        <v>148</v>
      </c>
      <c r="Z32" s="19" t="s">
        <v>148</v>
      </c>
      <c r="AA32" s="19" t="s">
        <v>148</v>
      </c>
      <c r="AB32" s="19" t="s">
        <v>148</v>
      </c>
      <c r="AC32" s="19" t="s">
        <v>148</v>
      </c>
      <c r="AD32" s="19" t="s">
        <v>148</v>
      </c>
      <c r="AE32" s="19" t="s">
        <v>148</v>
      </c>
      <c r="AF32" s="19" t="s">
        <v>148</v>
      </c>
      <c r="AG32" s="19" t="s">
        <v>147</v>
      </c>
      <c r="AH32" s="19" t="s">
        <v>147</v>
      </c>
      <c r="AI32" s="19" t="s">
        <v>148</v>
      </c>
      <c r="AJ32" s="19" t="s">
        <v>103</v>
      </c>
      <c r="AK32" s="19" t="s">
        <v>149</v>
      </c>
      <c r="AL32" s="19" t="s">
        <v>151</v>
      </c>
      <c r="AM32" s="19" t="s">
        <v>152</v>
      </c>
      <c r="AN32" s="19" t="s">
        <v>155</v>
      </c>
      <c r="AO32" s="19" t="s">
        <v>181</v>
      </c>
    </row>
    <row r="33" spans="1:41">
      <c r="A33" s="3" t="s">
        <v>192</v>
      </c>
      <c r="B33" s="19" t="s">
        <v>84</v>
      </c>
      <c r="C33" s="19" t="s">
        <v>86</v>
      </c>
      <c r="D33" s="19" t="s">
        <v>94</v>
      </c>
      <c r="E33" s="19" t="s">
        <v>97</v>
      </c>
      <c r="F33" s="19" t="s">
        <v>102</v>
      </c>
      <c r="G33" s="19" t="s">
        <v>103</v>
      </c>
      <c r="H33" s="19" t="s">
        <v>103</v>
      </c>
      <c r="I33" s="19" t="s">
        <v>105</v>
      </c>
      <c r="J33" s="19" t="s">
        <v>110</v>
      </c>
      <c r="K33" s="19" t="s">
        <v>118</v>
      </c>
      <c r="L33" s="19" t="s">
        <v>128</v>
      </c>
      <c r="M33" s="19" t="s">
        <v>124</v>
      </c>
      <c r="N33" s="19" t="s">
        <v>125</v>
      </c>
      <c r="O33" s="19" t="s">
        <v>134</v>
      </c>
      <c r="P33" s="19" t="s">
        <v>125</v>
      </c>
      <c r="Q33" s="19" t="s">
        <v>138</v>
      </c>
      <c r="R33" s="19" t="s">
        <v>139</v>
      </c>
      <c r="S33" s="19" t="s">
        <v>147</v>
      </c>
      <c r="T33" s="19" t="s">
        <v>147</v>
      </c>
      <c r="U33" s="19" t="s">
        <v>147</v>
      </c>
      <c r="V33" s="19" t="s">
        <v>148</v>
      </c>
      <c r="W33" s="19" t="s">
        <v>147</v>
      </c>
      <c r="X33" s="19" t="s">
        <v>145</v>
      </c>
      <c r="Y33" s="19" t="s">
        <v>146</v>
      </c>
      <c r="Z33" s="19" t="s">
        <v>145</v>
      </c>
      <c r="AA33" s="19" t="s">
        <v>147</v>
      </c>
      <c r="AB33" s="19" t="s">
        <v>146</v>
      </c>
      <c r="AC33" s="19" t="s">
        <v>148</v>
      </c>
      <c r="AD33" s="19" t="s">
        <v>147</v>
      </c>
      <c r="AE33" s="19" t="s">
        <v>147</v>
      </c>
      <c r="AF33" s="19" t="s">
        <v>148</v>
      </c>
      <c r="AG33" s="19" t="s">
        <v>147</v>
      </c>
      <c r="AH33" s="19" t="s">
        <v>146</v>
      </c>
      <c r="AI33" s="19" t="s">
        <v>145</v>
      </c>
      <c r="AJ33" s="19" t="s">
        <v>103</v>
      </c>
      <c r="AK33" s="19" t="s">
        <v>104</v>
      </c>
      <c r="AL33" s="19" t="s">
        <v>151</v>
      </c>
      <c r="AM33" s="19" t="s">
        <v>152</v>
      </c>
      <c r="AN33" s="19" t="s">
        <v>154</v>
      </c>
      <c r="AO33" s="19" t="s">
        <v>158</v>
      </c>
    </row>
    <row r="34" spans="1:41">
      <c r="A34" s="3" t="s">
        <v>193</v>
      </c>
      <c r="B34" s="19" t="s">
        <v>83</v>
      </c>
      <c r="C34" s="19" t="s">
        <v>87</v>
      </c>
      <c r="D34" s="19" t="s">
        <v>90</v>
      </c>
      <c r="E34" s="19" t="s">
        <v>100</v>
      </c>
      <c r="F34" s="19" t="s">
        <v>102</v>
      </c>
      <c r="G34" s="19" t="s">
        <v>104</v>
      </c>
      <c r="H34" s="19" t="s">
        <v>104</v>
      </c>
      <c r="I34" s="19" t="s">
        <v>108</v>
      </c>
      <c r="J34" s="19" t="s">
        <v>111</v>
      </c>
      <c r="K34" s="19" t="s">
        <v>120</v>
      </c>
      <c r="O34" s="19" t="s">
        <v>134</v>
      </c>
      <c r="S34" s="19" t="s">
        <v>148</v>
      </c>
      <c r="T34" s="19" t="s">
        <v>148</v>
      </c>
      <c r="U34" s="19" t="s">
        <v>148</v>
      </c>
      <c r="V34" s="19" t="s">
        <v>144</v>
      </c>
      <c r="W34" s="19" t="s">
        <v>144</v>
      </c>
      <c r="X34" s="19" t="s">
        <v>148</v>
      </c>
      <c r="Y34" s="19" t="s">
        <v>148</v>
      </c>
      <c r="Z34" s="19" t="s">
        <v>148</v>
      </c>
      <c r="AA34" s="19" t="s">
        <v>148</v>
      </c>
      <c r="AB34" s="19" t="s">
        <v>148</v>
      </c>
      <c r="AC34" s="19" t="s">
        <v>144</v>
      </c>
      <c r="AD34" s="19" t="s">
        <v>148</v>
      </c>
      <c r="AE34" s="19" t="s">
        <v>148</v>
      </c>
      <c r="AF34" s="19" t="s">
        <v>148</v>
      </c>
      <c r="AG34" s="19" t="s">
        <v>144</v>
      </c>
      <c r="AH34" s="19" t="s">
        <v>148</v>
      </c>
      <c r="AI34" s="19" t="s">
        <v>148</v>
      </c>
      <c r="AJ34" s="19" t="s">
        <v>103</v>
      </c>
      <c r="AK34" s="19" t="s">
        <v>104</v>
      </c>
      <c r="AL34" s="19" t="s">
        <v>151</v>
      </c>
      <c r="AM34" s="19" t="s">
        <v>152</v>
      </c>
      <c r="AN34" s="19" t="s">
        <v>154</v>
      </c>
      <c r="AO34" s="19" t="s">
        <v>157</v>
      </c>
    </row>
    <row r="35" spans="1:41">
      <c r="A35" s="3" t="s">
        <v>194</v>
      </c>
      <c r="B35" s="19" t="s">
        <v>83</v>
      </c>
      <c r="C35" s="19" t="s">
        <v>86</v>
      </c>
      <c r="D35" s="19" t="s">
        <v>93</v>
      </c>
      <c r="E35" s="19" t="s">
        <v>96</v>
      </c>
      <c r="F35" s="19" t="s">
        <v>102</v>
      </c>
      <c r="G35" s="19" t="s">
        <v>103</v>
      </c>
      <c r="H35" s="19" t="s">
        <v>103</v>
      </c>
      <c r="I35" s="19" t="s">
        <v>108</v>
      </c>
      <c r="J35" s="19" t="s">
        <v>115</v>
      </c>
      <c r="O35" s="19" t="s">
        <v>134</v>
      </c>
      <c r="S35" s="19" t="s">
        <v>148</v>
      </c>
      <c r="T35" s="19" t="s">
        <v>147</v>
      </c>
      <c r="U35" s="19" t="s">
        <v>147</v>
      </c>
      <c r="V35" s="19" t="s">
        <v>148</v>
      </c>
      <c r="W35" s="19" t="s">
        <v>147</v>
      </c>
      <c r="X35" s="19" t="s">
        <v>148</v>
      </c>
      <c r="Y35" s="19" t="s">
        <v>148</v>
      </c>
      <c r="Z35" s="19" t="s">
        <v>147</v>
      </c>
      <c r="AA35" s="19" t="s">
        <v>148</v>
      </c>
      <c r="AB35" s="19" t="s">
        <v>147</v>
      </c>
      <c r="AC35" s="19" t="s">
        <v>147</v>
      </c>
      <c r="AD35" s="19" t="s">
        <v>148</v>
      </c>
      <c r="AE35" s="19" t="s">
        <v>146</v>
      </c>
      <c r="AF35" s="19" t="s">
        <v>146</v>
      </c>
      <c r="AG35" s="19" t="s">
        <v>148</v>
      </c>
      <c r="AH35" s="19" t="s">
        <v>147</v>
      </c>
      <c r="AI35" s="19" t="s">
        <v>148</v>
      </c>
      <c r="AJ35" s="19" t="s">
        <v>103</v>
      </c>
      <c r="AK35" s="19" t="s">
        <v>149</v>
      </c>
      <c r="AL35" s="19" t="s">
        <v>151</v>
      </c>
      <c r="AM35" s="19" t="s">
        <v>152</v>
      </c>
      <c r="AN35" s="19" t="s">
        <v>154</v>
      </c>
      <c r="AO35" s="19" t="s">
        <v>181</v>
      </c>
    </row>
    <row r="36" spans="1:41">
      <c r="A36" s="3" t="s">
        <v>195</v>
      </c>
      <c r="B36" s="19" t="s">
        <v>83</v>
      </c>
      <c r="C36" s="19" t="s">
        <v>87</v>
      </c>
      <c r="D36" s="19" t="s">
        <v>90</v>
      </c>
      <c r="E36" s="19" t="s">
        <v>99</v>
      </c>
      <c r="F36" s="19" t="s">
        <v>101</v>
      </c>
      <c r="G36" s="19" t="s">
        <v>104</v>
      </c>
      <c r="H36" s="19" t="s">
        <v>104</v>
      </c>
      <c r="I36" s="19" t="s">
        <v>109</v>
      </c>
      <c r="J36" s="19" t="s">
        <v>115</v>
      </c>
      <c r="O36" s="19" t="s">
        <v>133</v>
      </c>
      <c r="S36" s="19" t="s">
        <v>148</v>
      </c>
      <c r="T36" s="19" t="s">
        <v>146</v>
      </c>
      <c r="U36" s="19" t="s">
        <v>146</v>
      </c>
      <c r="V36" s="19" t="s">
        <v>148</v>
      </c>
      <c r="W36" s="19" t="s">
        <v>148</v>
      </c>
      <c r="X36" s="19" t="s">
        <v>144</v>
      </c>
      <c r="Y36" s="19" t="s">
        <v>148</v>
      </c>
      <c r="Z36" s="19" t="s">
        <v>145</v>
      </c>
      <c r="AA36" s="19" t="s">
        <v>148</v>
      </c>
      <c r="AB36" s="19" t="s">
        <v>147</v>
      </c>
      <c r="AC36" s="19" t="s">
        <v>147</v>
      </c>
      <c r="AD36" s="19" t="s">
        <v>148</v>
      </c>
      <c r="AE36" s="19" t="s">
        <v>145</v>
      </c>
      <c r="AF36" s="19" t="s">
        <v>146</v>
      </c>
      <c r="AG36" s="19" t="s">
        <v>147</v>
      </c>
      <c r="AH36" s="19" t="s">
        <v>144</v>
      </c>
      <c r="AI36" s="19" t="s">
        <v>147</v>
      </c>
      <c r="AJ36" s="19" t="s">
        <v>104</v>
      </c>
      <c r="AK36" s="19" t="s">
        <v>104</v>
      </c>
      <c r="AL36" s="19" t="s">
        <v>150</v>
      </c>
      <c r="AM36" s="19" t="s">
        <v>153</v>
      </c>
      <c r="AN36" s="19" t="s">
        <v>154</v>
      </c>
      <c r="AO36" s="19" t="s">
        <v>181</v>
      </c>
    </row>
    <row r="37" spans="1:41">
      <c r="A37" s="3" t="s">
        <v>196</v>
      </c>
      <c r="B37" s="19" t="s">
        <v>84</v>
      </c>
      <c r="C37" s="19" t="s">
        <v>86</v>
      </c>
      <c r="D37" s="19" t="s">
        <v>92</v>
      </c>
      <c r="E37" s="19" t="s">
        <v>97</v>
      </c>
      <c r="F37" s="19" t="s">
        <v>102</v>
      </c>
      <c r="G37" s="19" t="s">
        <v>104</v>
      </c>
      <c r="H37" s="19" t="s">
        <v>104</v>
      </c>
      <c r="I37" s="19" t="s">
        <v>105</v>
      </c>
      <c r="J37" s="19" t="s">
        <v>115</v>
      </c>
      <c r="O37" s="19" t="s">
        <v>134</v>
      </c>
      <c r="S37" s="19" t="s">
        <v>147</v>
      </c>
      <c r="T37" s="19" t="s">
        <v>146</v>
      </c>
      <c r="U37" s="19" t="s">
        <v>147</v>
      </c>
      <c r="V37" s="19" t="s">
        <v>147</v>
      </c>
      <c r="W37" s="19" t="s">
        <v>146</v>
      </c>
      <c r="X37" s="19" t="s">
        <v>147</v>
      </c>
      <c r="Y37" s="19" t="s">
        <v>148</v>
      </c>
      <c r="Z37" s="19" t="s">
        <v>148</v>
      </c>
      <c r="AA37" s="19" t="s">
        <v>148</v>
      </c>
      <c r="AB37" s="19" t="s">
        <v>147</v>
      </c>
      <c r="AC37" s="19" t="s">
        <v>146</v>
      </c>
      <c r="AD37" s="19" t="s">
        <v>148</v>
      </c>
      <c r="AE37" s="19" t="s">
        <v>148</v>
      </c>
      <c r="AF37" s="19" t="s">
        <v>148</v>
      </c>
      <c r="AG37" s="19" t="s">
        <v>147</v>
      </c>
      <c r="AH37" s="19" t="s">
        <v>148</v>
      </c>
      <c r="AI37" s="19" t="s">
        <v>148</v>
      </c>
      <c r="AJ37" s="19" t="s">
        <v>103</v>
      </c>
      <c r="AK37" s="19" t="s">
        <v>149</v>
      </c>
      <c r="AL37" s="19" t="s">
        <v>151</v>
      </c>
      <c r="AM37" s="19" t="s">
        <v>152</v>
      </c>
      <c r="AN37" s="19" t="s">
        <v>154</v>
      </c>
      <c r="AO37" s="19" t="s">
        <v>157</v>
      </c>
    </row>
    <row r="38" spans="1:41">
      <c r="A38" s="3" t="s">
        <v>197</v>
      </c>
      <c r="B38" s="19" t="s">
        <v>84</v>
      </c>
      <c r="C38" s="19" t="s">
        <v>86</v>
      </c>
      <c r="D38" s="19" t="s">
        <v>90</v>
      </c>
      <c r="E38" s="19" t="s">
        <v>98</v>
      </c>
      <c r="F38" s="19" t="s">
        <v>101</v>
      </c>
      <c r="G38" s="19" t="s">
        <v>104</v>
      </c>
      <c r="H38" s="19" t="s">
        <v>104</v>
      </c>
      <c r="I38" s="19" t="s">
        <v>109</v>
      </c>
      <c r="J38" s="19" t="s">
        <v>115</v>
      </c>
      <c r="O38" s="19" t="s">
        <v>134</v>
      </c>
      <c r="S38" s="19" t="s">
        <v>148</v>
      </c>
      <c r="T38" s="19" t="s">
        <v>148</v>
      </c>
      <c r="U38" s="19" t="s">
        <v>146</v>
      </c>
      <c r="V38" s="19" t="s">
        <v>147</v>
      </c>
      <c r="W38" s="19" t="s">
        <v>146</v>
      </c>
      <c r="X38" s="19" t="s">
        <v>146</v>
      </c>
      <c r="Y38" s="19" t="s">
        <v>148</v>
      </c>
      <c r="Z38" s="19" t="s">
        <v>146</v>
      </c>
      <c r="AA38" s="19" t="s">
        <v>144</v>
      </c>
      <c r="AB38" s="19" t="s">
        <v>145</v>
      </c>
      <c r="AC38" s="19" t="s">
        <v>146</v>
      </c>
      <c r="AD38" s="19" t="s">
        <v>148</v>
      </c>
      <c r="AE38" s="19" t="s">
        <v>145</v>
      </c>
      <c r="AF38" s="19" t="s">
        <v>148</v>
      </c>
      <c r="AG38" s="19" t="s">
        <v>147</v>
      </c>
      <c r="AH38" s="19" t="s">
        <v>144</v>
      </c>
      <c r="AI38" s="19" t="s">
        <v>148</v>
      </c>
      <c r="AJ38" s="19" t="s">
        <v>103</v>
      </c>
      <c r="AK38" s="19" t="s">
        <v>149</v>
      </c>
      <c r="AL38" s="19" t="s">
        <v>151</v>
      </c>
      <c r="AM38" s="19" t="s">
        <v>152</v>
      </c>
      <c r="AN38" s="19" t="s">
        <v>154</v>
      </c>
      <c r="AO38" s="19" t="s">
        <v>157</v>
      </c>
    </row>
    <row r="39" spans="1:41">
      <c r="A39" s="3" t="s">
        <v>198</v>
      </c>
      <c r="B39" s="19" t="s">
        <v>83</v>
      </c>
      <c r="C39" s="19" t="s">
        <v>88</v>
      </c>
      <c r="D39" s="19" t="s">
        <v>92</v>
      </c>
      <c r="E39" s="19" t="s">
        <v>97</v>
      </c>
      <c r="F39" s="19" t="s">
        <v>101</v>
      </c>
      <c r="G39" s="19" t="s">
        <v>104</v>
      </c>
      <c r="H39" s="19" t="s">
        <v>104</v>
      </c>
      <c r="I39" s="19" t="s">
        <v>109</v>
      </c>
      <c r="J39" s="19" t="s">
        <v>115</v>
      </c>
      <c r="O39" s="19" t="s">
        <v>134</v>
      </c>
      <c r="S39" s="19" t="s">
        <v>148</v>
      </c>
      <c r="T39" s="19" t="s">
        <v>148</v>
      </c>
      <c r="U39" s="19" t="s">
        <v>146</v>
      </c>
      <c r="V39" s="19" t="s">
        <v>148</v>
      </c>
      <c r="W39" s="19" t="s">
        <v>147</v>
      </c>
      <c r="X39" s="19" t="s">
        <v>144</v>
      </c>
      <c r="Y39" s="19" t="s">
        <v>148</v>
      </c>
      <c r="Z39" s="19" t="s">
        <v>146</v>
      </c>
      <c r="AA39" s="19" t="s">
        <v>148</v>
      </c>
      <c r="AB39" s="19" t="s">
        <v>146</v>
      </c>
      <c r="AC39" s="19" t="s">
        <v>146</v>
      </c>
      <c r="AD39" s="19" t="s">
        <v>148</v>
      </c>
      <c r="AE39" s="19" t="s">
        <v>146</v>
      </c>
      <c r="AF39" s="19" t="s">
        <v>144</v>
      </c>
      <c r="AG39" s="19" t="s">
        <v>146</v>
      </c>
      <c r="AH39" s="19" t="s">
        <v>144</v>
      </c>
      <c r="AI39" s="19" t="s">
        <v>148</v>
      </c>
      <c r="AJ39" s="19" t="s">
        <v>104</v>
      </c>
      <c r="AK39" s="19" t="s">
        <v>104</v>
      </c>
      <c r="AM39" s="19" t="s">
        <v>153</v>
      </c>
      <c r="AN39" s="19" t="s">
        <v>156</v>
      </c>
      <c r="AO39" s="19" t="s">
        <v>157</v>
      </c>
    </row>
    <row r="40" spans="1:41">
      <c r="A40" s="3" t="s">
        <v>199</v>
      </c>
      <c r="B40" s="19" t="s">
        <v>83</v>
      </c>
      <c r="C40" s="19" t="s">
        <v>86</v>
      </c>
      <c r="D40" s="19" t="s">
        <v>92</v>
      </c>
      <c r="E40" s="19" t="s">
        <v>100</v>
      </c>
      <c r="F40" s="19" t="s">
        <v>102</v>
      </c>
      <c r="G40" s="19" t="s">
        <v>104</v>
      </c>
      <c r="H40" s="19" t="s">
        <v>104</v>
      </c>
      <c r="I40" s="19" t="s">
        <v>105</v>
      </c>
      <c r="J40" s="19" t="s">
        <v>111</v>
      </c>
      <c r="K40" s="19" t="s">
        <v>120</v>
      </c>
      <c r="O40" s="19" t="s">
        <v>135</v>
      </c>
      <c r="S40" s="19" t="s">
        <v>147</v>
      </c>
      <c r="T40" s="19" t="s">
        <v>145</v>
      </c>
      <c r="U40" s="19" t="s">
        <v>145</v>
      </c>
      <c r="V40" s="19" t="s">
        <v>145</v>
      </c>
      <c r="W40" s="19" t="s">
        <v>148</v>
      </c>
      <c r="X40" s="19" t="s">
        <v>145</v>
      </c>
      <c r="Y40" s="19" t="s">
        <v>147</v>
      </c>
      <c r="Z40" s="19" t="s">
        <v>146</v>
      </c>
      <c r="AA40" s="19" t="s">
        <v>147</v>
      </c>
      <c r="AB40" s="19" t="s">
        <v>145</v>
      </c>
      <c r="AC40" s="19" t="s">
        <v>146</v>
      </c>
      <c r="AD40" s="19" t="s">
        <v>147</v>
      </c>
      <c r="AE40" s="19" t="s">
        <v>148</v>
      </c>
      <c r="AF40" s="19" t="s">
        <v>146</v>
      </c>
      <c r="AG40" s="19" t="s">
        <v>145</v>
      </c>
      <c r="AH40" s="19" t="s">
        <v>146</v>
      </c>
      <c r="AI40" s="19" t="s">
        <v>144</v>
      </c>
      <c r="AJ40" s="19" t="s">
        <v>104</v>
      </c>
      <c r="AK40" s="19" t="s">
        <v>149</v>
      </c>
      <c r="AL40" s="19" t="s">
        <v>151</v>
      </c>
      <c r="AM40" s="19" t="s">
        <v>152</v>
      </c>
      <c r="AN40" s="19" t="s">
        <v>154</v>
      </c>
      <c r="AO40" s="19" t="s">
        <v>181</v>
      </c>
    </row>
    <row r="41" spans="1:41">
      <c r="A41" s="3" t="s">
        <v>200</v>
      </c>
      <c r="B41" s="19" t="s">
        <v>84</v>
      </c>
      <c r="C41" s="19" t="s">
        <v>87</v>
      </c>
      <c r="D41" s="19" t="s">
        <v>92</v>
      </c>
      <c r="E41" s="19" t="s">
        <v>96</v>
      </c>
      <c r="F41" s="19" t="s">
        <v>102</v>
      </c>
      <c r="G41" s="19" t="s">
        <v>104</v>
      </c>
      <c r="H41" s="19" t="s">
        <v>104</v>
      </c>
      <c r="I41" s="19" t="s">
        <v>105</v>
      </c>
      <c r="J41" s="19" t="s">
        <v>111</v>
      </c>
      <c r="K41" s="19" t="s">
        <v>117</v>
      </c>
      <c r="O41" s="19" t="s">
        <v>135</v>
      </c>
      <c r="S41" s="19" t="s">
        <v>148</v>
      </c>
      <c r="T41" s="19" t="s">
        <v>147</v>
      </c>
      <c r="U41" s="19" t="s">
        <v>147</v>
      </c>
      <c r="V41" s="19" t="s">
        <v>148</v>
      </c>
      <c r="W41" s="19" t="s">
        <v>147</v>
      </c>
      <c r="X41" s="19" t="s">
        <v>146</v>
      </c>
      <c r="Y41" s="19" t="s">
        <v>148</v>
      </c>
      <c r="Z41" s="19" t="s">
        <v>145</v>
      </c>
      <c r="AA41" s="19" t="s">
        <v>148</v>
      </c>
      <c r="AB41" s="19" t="s">
        <v>148</v>
      </c>
      <c r="AC41" s="19" t="s">
        <v>148</v>
      </c>
      <c r="AD41" s="19" t="s">
        <v>148</v>
      </c>
      <c r="AE41" s="19" t="s">
        <v>146</v>
      </c>
      <c r="AF41" s="19" t="s">
        <v>144</v>
      </c>
      <c r="AG41" s="19" t="s">
        <v>146</v>
      </c>
      <c r="AH41" s="19" t="s">
        <v>145</v>
      </c>
      <c r="AI41" s="19" t="s">
        <v>148</v>
      </c>
      <c r="AJ41" s="19" t="s">
        <v>104</v>
      </c>
      <c r="AK41" s="19" t="s">
        <v>149</v>
      </c>
      <c r="AM41" s="19" t="s">
        <v>153</v>
      </c>
      <c r="AN41" s="19" t="s">
        <v>156</v>
      </c>
      <c r="AO41" s="19" t="s">
        <v>181</v>
      </c>
    </row>
    <row r="42" spans="1:41">
      <c r="A42" s="3" t="s">
        <v>201</v>
      </c>
      <c r="B42" s="19" t="s">
        <v>83</v>
      </c>
      <c r="C42" s="19" t="s">
        <v>89</v>
      </c>
      <c r="D42" s="19" t="s">
        <v>90</v>
      </c>
      <c r="E42" s="19" t="s">
        <v>100</v>
      </c>
      <c r="F42" s="19" t="s">
        <v>102</v>
      </c>
      <c r="G42" s="19" t="s">
        <v>104</v>
      </c>
      <c r="H42" s="19" t="s">
        <v>104</v>
      </c>
      <c r="I42" s="19" t="s">
        <v>105</v>
      </c>
      <c r="J42" s="19" t="s">
        <v>111</v>
      </c>
      <c r="K42" s="19" t="s">
        <v>120</v>
      </c>
      <c r="O42" s="19" t="s">
        <v>134</v>
      </c>
      <c r="S42" s="19" t="s">
        <v>148</v>
      </c>
      <c r="T42" s="19" t="s">
        <v>148</v>
      </c>
      <c r="U42" s="19" t="s">
        <v>148</v>
      </c>
      <c r="V42" s="19" t="s">
        <v>148</v>
      </c>
      <c r="W42" s="19" t="s">
        <v>148</v>
      </c>
      <c r="X42" s="19" t="s">
        <v>148</v>
      </c>
      <c r="Y42" s="19" t="s">
        <v>148</v>
      </c>
      <c r="Z42" s="19" t="s">
        <v>148</v>
      </c>
      <c r="AA42" s="19" t="s">
        <v>148</v>
      </c>
      <c r="AB42" s="19" t="s">
        <v>148</v>
      </c>
      <c r="AC42" s="19" t="s">
        <v>148</v>
      </c>
      <c r="AD42" s="19" t="s">
        <v>148</v>
      </c>
      <c r="AE42" s="19" t="s">
        <v>148</v>
      </c>
      <c r="AF42" s="19" t="s">
        <v>148</v>
      </c>
      <c r="AG42" s="19" t="s">
        <v>148</v>
      </c>
      <c r="AH42" s="19" t="s">
        <v>148</v>
      </c>
      <c r="AI42" s="19" t="s">
        <v>148</v>
      </c>
      <c r="AJ42" s="19" t="s">
        <v>104</v>
      </c>
      <c r="AK42" s="19" t="s">
        <v>104</v>
      </c>
      <c r="AL42" s="19" t="s">
        <v>150</v>
      </c>
      <c r="AM42" s="19" t="s">
        <v>153</v>
      </c>
      <c r="AN42" s="19" t="s">
        <v>154</v>
      </c>
      <c r="AO42" s="19" t="s">
        <v>181</v>
      </c>
    </row>
    <row r="43" spans="1:41">
      <c r="A43" s="3" t="s">
        <v>202</v>
      </c>
      <c r="B43" s="19" t="s">
        <v>83</v>
      </c>
      <c r="C43" s="19" t="s">
        <v>88</v>
      </c>
      <c r="D43" s="19" t="s">
        <v>90</v>
      </c>
      <c r="E43" s="19" t="s">
        <v>100</v>
      </c>
      <c r="F43" s="19" t="s">
        <v>101</v>
      </c>
      <c r="G43" s="19" t="s">
        <v>104</v>
      </c>
      <c r="H43" s="19" t="s">
        <v>104</v>
      </c>
      <c r="I43" s="19" t="s">
        <v>109</v>
      </c>
      <c r="J43" s="19" t="s">
        <v>115</v>
      </c>
      <c r="O43" s="19" t="s">
        <v>133</v>
      </c>
      <c r="S43" s="19" t="s">
        <v>146</v>
      </c>
      <c r="T43" s="19" t="s">
        <v>144</v>
      </c>
      <c r="U43" s="19" t="s">
        <v>144</v>
      </c>
      <c r="V43" s="19" t="s">
        <v>146</v>
      </c>
      <c r="W43" s="19" t="s">
        <v>144</v>
      </c>
      <c r="X43" s="19" t="s">
        <v>144</v>
      </c>
      <c r="Y43" s="19" t="s">
        <v>148</v>
      </c>
      <c r="Z43" s="19" t="s">
        <v>144</v>
      </c>
      <c r="AA43" s="19" t="s">
        <v>147</v>
      </c>
      <c r="AB43" s="19" t="s">
        <v>144</v>
      </c>
      <c r="AC43" s="19" t="s">
        <v>144</v>
      </c>
      <c r="AD43" s="19" t="s">
        <v>148</v>
      </c>
      <c r="AE43" s="19" t="s">
        <v>144</v>
      </c>
      <c r="AF43" s="19" t="s">
        <v>144</v>
      </c>
      <c r="AG43" s="19" t="s">
        <v>145</v>
      </c>
      <c r="AH43" s="19" t="s">
        <v>144</v>
      </c>
      <c r="AI43" s="19" t="s">
        <v>146</v>
      </c>
      <c r="AJ43" s="19" t="s">
        <v>103</v>
      </c>
      <c r="AK43" s="19" t="s">
        <v>149</v>
      </c>
      <c r="AL43" s="19" t="s">
        <v>151</v>
      </c>
      <c r="AM43" s="19" t="s">
        <v>152</v>
      </c>
      <c r="AN43" s="19" t="s">
        <v>155</v>
      </c>
      <c r="AO43" s="19" t="s">
        <v>181</v>
      </c>
    </row>
    <row r="44" spans="1:41">
      <c r="A44" s="3" t="s">
        <v>203</v>
      </c>
      <c r="B44" s="19" t="s">
        <v>84</v>
      </c>
      <c r="C44" s="19" t="s">
        <v>87</v>
      </c>
      <c r="D44" s="19" t="s">
        <v>92</v>
      </c>
      <c r="E44" s="19" t="s">
        <v>100</v>
      </c>
      <c r="F44" s="19" t="s">
        <v>102</v>
      </c>
      <c r="G44" s="19" t="s">
        <v>104</v>
      </c>
      <c r="H44" s="19" t="s">
        <v>104</v>
      </c>
      <c r="I44" s="19" t="s">
        <v>106</v>
      </c>
      <c r="J44" s="19" t="s">
        <v>112</v>
      </c>
      <c r="K44" s="19" t="s">
        <v>118</v>
      </c>
      <c r="O44" s="19" t="s">
        <v>134</v>
      </c>
      <c r="S44" s="19" t="s">
        <v>146</v>
      </c>
      <c r="T44" s="19" t="s">
        <v>145</v>
      </c>
      <c r="U44" s="19" t="s">
        <v>146</v>
      </c>
      <c r="V44" s="19" t="s">
        <v>146</v>
      </c>
      <c r="W44" s="19" t="s">
        <v>145</v>
      </c>
      <c r="X44" s="19" t="s">
        <v>145</v>
      </c>
      <c r="Y44" s="19" t="s">
        <v>147</v>
      </c>
      <c r="Z44" s="19" t="s">
        <v>148</v>
      </c>
      <c r="AA44" s="19" t="s">
        <v>147</v>
      </c>
      <c r="AB44" s="19" t="s">
        <v>144</v>
      </c>
      <c r="AC44" s="19" t="s">
        <v>144</v>
      </c>
      <c r="AD44" s="19" t="s">
        <v>146</v>
      </c>
      <c r="AE44" s="19" t="s">
        <v>146</v>
      </c>
      <c r="AF44" s="19" t="s">
        <v>147</v>
      </c>
      <c r="AG44" s="19" t="s">
        <v>145</v>
      </c>
      <c r="AH44" s="19" t="s">
        <v>145</v>
      </c>
      <c r="AI44" s="19" t="s">
        <v>145</v>
      </c>
      <c r="AJ44" s="19" t="s">
        <v>103</v>
      </c>
      <c r="AK44" s="19" t="s">
        <v>149</v>
      </c>
      <c r="AL44" s="19" t="s">
        <v>150</v>
      </c>
      <c r="AM44" s="19" t="s">
        <v>153</v>
      </c>
      <c r="AN44" s="19" t="s">
        <v>154</v>
      </c>
      <c r="AO44" s="19" t="s">
        <v>157</v>
      </c>
    </row>
    <row r="45" spans="1:41">
      <c r="A45" s="3" t="s">
        <v>204</v>
      </c>
      <c r="B45" s="19" t="s">
        <v>84</v>
      </c>
      <c r="C45" s="19" t="s">
        <v>87</v>
      </c>
      <c r="D45" s="19" t="s">
        <v>92</v>
      </c>
      <c r="E45" s="19" t="s">
        <v>100</v>
      </c>
      <c r="F45" s="19" t="s">
        <v>101</v>
      </c>
      <c r="G45" s="19" t="s">
        <v>104</v>
      </c>
      <c r="H45" s="19" t="s">
        <v>104</v>
      </c>
      <c r="I45" s="19" t="s">
        <v>105</v>
      </c>
      <c r="J45" s="19" t="s">
        <v>114</v>
      </c>
      <c r="K45" s="19" t="s">
        <v>120</v>
      </c>
      <c r="O45" s="19" t="s">
        <v>134</v>
      </c>
      <c r="S45" s="19" t="s">
        <v>148</v>
      </c>
      <c r="T45" s="19" t="s">
        <v>146</v>
      </c>
      <c r="U45" s="19" t="s">
        <v>144</v>
      </c>
      <c r="V45" s="19" t="s">
        <v>148</v>
      </c>
      <c r="W45" s="19" t="s">
        <v>146</v>
      </c>
      <c r="X45" s="19" t="s">
        <v>146</v>
      </c>
      <c r="Y45" s="19" t="s">
        <v>147</v>
      </c>
      <c r="Z45" s="19" t="s">
        <v>144</v>
      </c>
      <c r="AA45" s="19" t="s">
        <v>147</v>
      </c>
      <c r="AB45" s="19" t="s">
        <v>144</v>
      </c>
      <c r="AC45" s="19" t="s">
        <v>146</v>
      </c>
      <c r="AD45" s="19" t="s">
        <v>148</v>
      </c>
      <c r="AE45" s="19" t="s">
        <v>148</v>
      </c>
      <c r="AF45" s="19" t="s">
        <v>146</v>
      </c>
      <c r="AG45" s="19" t="s">
        <v>144</v>
      </c>
      <c r="AH45" s="19" t="s">
        <v>146</v>
      </c>
      <c r="AI45" s="19" t="s">
        <v>146</v>
      </c>
      <c r="AJ45" s="19" t="s">
        <v>103</v>
      </c>
      <c r="AK45" s="19" t="s">
        <v>149</v>
      </c>
      <c r="AL45" s="19" t="s">
        <v>150</v>
      </c>
      <c r="AM45" s="19" t="s">
        <v>153</v>
      </c>
      <c r="AN45" s="19" t="s">
        <v>154</v>
      </c>
      <c r="AO45" s="19" t="s">
        <v>181</v>
      </c>
    </row>
    <row r="46" spans="1:41">
      <c r="A46" s="3" t="s">
        <v>205</v>
      </c>
      <c r="B46" s="19" t="s">
        <v>83</v>
      </c>
      <c r="C46" s="19" t="s">
        <v>87</v>
      </c>
      <c r="D46" s="19" t="s">
        <v>92</v>
      </c>
      <c r="E46" s="19" t="s">
        <v>97</v>
      </c>
      <c r="F46" s="19" t="s">
        <v>102</v>
      </c>
      <c r="G46" s="19" t="s">
        <v>104</v>
      </c>
      <c r="H46" s="19" t="s">
        <v>104</v>
      </c>
      <c r="I46" s="19" t="s">
        <v>106</v>
      </c>
      <c r="J46" s="19" t="s">
        <v>114</v>
      </c>
      <c r="K46" s="19" t="s">
        <v>120</v>
      </c>
      <c r="O46" s="19" t="s">
        <v>134</v>
      </c>
      <c r="S46" s="19" t="s">
        <v>148</v>
      </c>
      <c r="T46" s="19" t="s">
        <v>148</v>
      </c>
      <c r="U46" s="19" t="s">
        <v>146</v>
      </c>
      <c r="V46" s="19" t="s">
        <v>148</v>
      </c>
      <c r="W46" s="19" t="s">
        <v>148</v>
      </c>
      <c r="X46" s="19" t="s">
        <v>144</v>
      </c>
      <c r="Y46" s="19" t="s">
        <v>148</v>
      </c>
      <c r="Z46" s="19" t="s">
        <v>145</v>
      </c>
      <c r="AA46" s="19" t="s">
        <v>148</v>
      </c>
      <c r="AB46" s="19" t="s">
        <v>146</v>
      </c>
      <c r="AC46" s="19" t="s">
        <v>146</v>
      </c>
      <c r="AD46" s="19" t="s">
        <v>148</v>
      </c>
      <c r="AE46" s="19" t="s">
        <v>144</v>
      </c>
      <c r="AF46" s="19" t="s">
        <v>147</v>
      </c>
      <c r="AG46" s="19" t="s">
        <v>146</v>
      </c>
      <c r="AH46" s="19" t="s">
        <v>144</v>
      </c>
      <c r="AI46" s="19" t="s">
        <v>148</v>
      </c>
      <c r="AJ46" s="19" t="s">
        <v>103</v>
      </c>
      <c r="AK46" s="19" t="s">
        <v>149</v>
      </c>
      <c r="AL46" s="19" t="s">
        <v>150</v>
      </c>
      <c r="AM46" s="19" t="s">
        <v>152</v>
      </c>
      <c r="AN46" s="19" t="s">
        <v>154</v>
      </c>
      <c r="AO46" s="19" t="s">
        <v>157</v>
      </c>
    </row>
    <row r="47" spans="1:41">
      <c r="A47" s="3" t="s">
        <v>206</v>
      </c>
      <c r="B47" s="19" t="s">
        <v>84</v>
      </c>
      <c r="C47" s="19" t="s">
        <v>87</v>
      </c>
      <c r="D47" s="19" t="s">
        <v>90</v>
      </c>
      <c r="E47" s="19" t="s">
        <v>100</v>
      </c>
      <c r="F47" s="19" t="s">
        <v>102</v>
      </c>
      <c r="G47" s="19" t="s">
        <v>104</v>
      </c>
      <c r="H47" s="19" t="s">
        <v>103</v>
      </c>
      <c r="I47" s="19" t="s">
        <v>106</v>
      </c>
      <c r="J47" s="19" t="s">
        <v>111</v>
      </c>
      <c r="K47" s="19" t="s">
        <v>120</v>
      </c>
      <c r="O47" s="19" t="s">
        <v>134</v>
      </c>
      <c r="S47" s="19" t="s">
        <v>147</v>
      </c>
      <c r="T47" s="19" t="s">
        <v>144</v>
      </c>
      <c r="U47" s="19" t="s">
        <v>148</v>
      </c>
      <c r="V47" s="19" t="s">
        <v>146</v>
      </c>
      <c r="W47" s="19" t="s">
        <v>144</v>
      </c>
      <c r="X47" s="19" t="s">
        <v>145</v>
      </c>
      <c r="Y47" s="19" t="s">
        <v>146</v>
      </c>
      <c r="Z47" s="19" t="s">
        <v>146</v>
      </c>
      <c r="AA47" s="19" t="s">
        <v>146</v>
      </c>
      <c r="AB47" s="19" t="s">
        <v>145</v>
      </c>
      <c r="AC47" s="19" t="s">
        <v>147</v>
      </c>
      <c r="AD47" s="19" t="s">
        <v>147</v>
      </c>
      <c r="AE47" s="19" t="s">
        <v>148</v>
      </c>
      <c r="AF47" s="19" t="s">
        <v>146</v>
      </c>
      <c r="AG47" s="19" t="s">
        <v>144</v>
      </c>
      <c r="AH47" s="19" t="s">
        <v>145</v>
      </c>
      <c r="AI47" s="19" t="s">
        <v>145</v>
      </c>
      <c r="AJ47" s="19" t="s">
        <v>103</v>
      </c>
      <c r="AK47" s="19" t="s">
        <v>149</v>
      </c>
      <c r="AL47" s="19" t="s">
        <v>151</v>
      </c>
      <c r="AM47" s="19" t="s">
        <v>153</v>
      </c>
      <c r="AN47" s="19" t="s">
        <v>154</v>
      </c>
      <c r="AO47" s="19" t="s">
        <v>181</v>
      </c>
    </row>
    <row r="48" spans="1:41">
      <c r="A48" s="3" t="s">
        <v>207</v>
      </c>
      <c r="B48" s="19" t="s">
        <v>83</v>
      </c>
      <c r="C48" s="19" t="s">
        <v>88</v>
      </c>
      <c r="D48" s="19" t="s">
        <v>90</v>
      </c>
      <c r="E48" s="19" t="s">
        <v>100</v>
      </c>
      <c r="F48" s="19" t="s">
        <v>102</v>
      </c>
      <c r="G48" s="19" t="s">
        <v>104</v>
      </c>
      <c r="H48" s="19" t="s">
        <v>104</v>
      </c>
      <c r="I48" s="19" t="s">
        <v>109</v>
      </c>
      <c r="J48" s="19" t="s">
        <v>115</v>
      </c>
      <c r="O48" s="19" t="s">
        <v>135</v>
      </c>
      <c r="S48" s="19" t="s">
        <v>148</v>
      </c>
      <c r="T48" s="19" t="s">
        <v>147</v>
      </c>
      <c r="U48" s="19" t="s">
        <v>145</v>
      </c>
      <c r="V48" s="19" t="s">
        <v>148</v>
      </c>
      <c r="W48" s="19" t="s">
        <v>146</v>
      </c>
      <c r="X48" s="19" t="s">
        <v>144</v>
      </c>
      <c r="Y48" s="19" t="s">
        <v>148</v>
      </c>
      <c r="Z48" s="19" t="s">
        <v>144</v>
      </c>
      <c r="AA48" s="19" t="s">
        <v>148</v>
      </c>
      <c r="AB48" s="19" t="s">
        <v>146</v>
      </c>
      <c r="AC48" s="19" t="s">
        <v>146</v>
      </c>
      <c r="AD48" s="19" t="s">
        <v>148</v>
      </c>
      <c r="AE48" s="19" t="s">
        <v>144</v>
      </c>
      <c r="AF48" s="19" t="s">
        <v>144</v>
      </c>
      <c r="AG48" s="19" t="s">
        <v>146</v>
      </c>
      <c r="AH48" s="19" t="s">
        <v>144</v>
      </c>
      <c r="AI48" s="19" t="s">
        <v>148</v>
      </c>
      <c r="AJ48" s="19" t="s">
        <v>103</v>
      </c>
      <c r="AK48" s="19" t="s">
        <v>149</v>
      </c>
      <c r="AL48" s="19" t="s">
        <v>150</v>
      </c>
      <c r="AM48" s="19" t="s">
        <v>153</v>
      </c>
      <c r="AN48" s="19" t="s">
        <v>154</v>
      </c>
      <c r="AO48" s="19" t="s">
        <v>181</v>
      </c>
    </row>
    <row r="49" spans="1:41">
      <c r="A49" s="3" t="s">
        <v>208</v>
      </c>
      <c r="B49" s="19" t="s">
        <v>83</v>
      </c>
      <c r="C49" s="19" t="s">
        <v>89</v>
      </c>
      <c r="D49" s="19" t="s">
        <v>90</v>
      </c>
      <c r="E49" s="19" t="s">
        <v>100</v>
      </c>
      <c r="F49" s="19" t="s">
        <v>102</v>
      </c>
      <c r="G49" s="19" t="s">
        <v>104</v>
      </c>
      <c r="H49" s="19" t="s">
        <v>104</v>
      </c>
      <c r="I49" s="19" t="s">
        <v>109</v>
      </c>
      <c r="J49" s="19" t="s">
        <v>115</v>
      </c>
      <c r="O49" s="19" t="s">
        <v>133</v>
      </c>
      <c r="S49" s="19" t="s">
        <v>148</v>
      </c>
      <c r="T49" s="19" t="s">
        <v>148</v>
      </c>
      <c r="U49" s="19" t="s">
        <v>144</v>
      </c>
      <c r="V49" s="19" t="s">
        <v>148</v>
      </c>
      <c r="W49" s="19" t="s">
        <v>144</v>
      </c>
      <c r="X49" s="19" t="s">
        <v>148</v>
      </c>
      <c r="Y49" s="19" t="s">
        <v>148</v>
      </c>
      <c r="Z49" s="19" t="s">
        <v>148</v>
      </c>
      <c r="AA49" s="19" t="s">
        <v>147</v>
      </c>
      <c r="AB49" s="19" t="s">
        <v>148</v>
      </c>
      <c r="AC49" s="19" t="s">
        <v>148</v>
      </c>
      <c r="AD49" s="19" t="s">
        <v>148</v>
      </c>
      <c r="AE49" s="19" t="s">
        <v>147</v>
      </c>
      <c r="AF49" s="19" t="s">
        <v>148</v>
      </c>
      <c r="AG49" s="19" t="s">
        <v>148</v>
      </c>
      <c r="AH49" s="19" t="s">
        <v>148</v>
      </c>
      <c r="AI49" s="19" t="s">
        <v>148</v>
      </c>
      <c r="AJ49" s="19" t="s">
        <v>103</v>
      </c>
      <c r="AK49" s="19" t="s">
        <v>149</v>
      </c>
      <c r="AL49" s="19" t="s">
        <v>151</v>
      </c>
      <c r="AM49" s="19" t="s">
        <v>152</v>
      </c>
      <c r="AN49" s="19" t="s">
        <v>155</v>
      </c>
      <c r="AO49" s="19" t="s">
        <v>181</v>
      </c>
    </row>
    <row r="50" spans="1:41">
      <c r="A50" s="3" t="s">
        <v>209</v>
      </c>
      <c r="B50" s="19" t="s">
        <v>83</v>
      </c>
      <c r="C50" s="19" t="s">
        <v>88</v>
      </c>
      <c r="D50" s="19" t="s">
        <v>94</v>
      </c>
      <c r="E50" s="19" t="s">
        <v>96</v>
      </c>
      <c r="F50" s="19" t="s">
        <v>102</v>
      </c>
      <c r="G50" s="19" t="s">
        <v>103</v>
      </c>
      <c r="H50" s="19" t="s">
        <v>103</v>
      </c>
      <c r="I50" s="19" t="s">
        <v>105</v>
      </c>
      <c r="J50" s="19" t="s">
        <v>110</v>
      </c>
      <c r="K50" s="19" t="s">
        <v>117</v>
      </c>
      <c r="L50" s="19" t="s">
        <v>128</v>
      </c>
      <c r="M50" s="19" t="s">
        <v>123</v>
      </c>
      <c r="N50" s="19" t="s">
        <v>127</v>
      </c>
      <c r="O50" s="19" t="s">
        <v>134</v>
      </c>
      <c r="P50" s="19" t="s">
        <v>121</v>
      </c>
      <c r="Q50" s="19" t="s">
        <v>138</v>
      </c>
      <c r="R50" s="19" t="s">
        <v>139</v>
      </c>
      <c r="S50" s="19" t="s">
        <v>147</v>
      </c>
      <c r="T50" s="19" t="s">
        <v>146</v>
      </c>
      <c r="U50" s="19" t="s">
        <v>147</v>
      </c>
      <c r="V50" s="19" t="s">
        <v>144</v>
      </c>
      <c r="W50" s="19" t="s">
        <v>145</v>
      </c>
      <c r="X50" s="19" t="s">
        <v>147</v>
      </c>
      <c r="Y50" s="19" t="s">
        <v>146</v>
      </c>
      <c r="Z50" s="19" t="s">
        <v>147</v>
      </c>
      <c r="AA50" s="19" t="s">
        <v>147</v>
      </c>
      <c r="AB50" s="19" t="s">
        <v>147</v>
      </c>
      <c r="AC50" s="19" t="s">
        <v>146</v>
      </c>
      <c r="AD50" s="19" t="s">
        <v>147</v>
      </c>
      <c r="AE50" s="19" t="s">
        <v>147</v>
      </c>
      <c r="AF50" s="19" t="s">
        <v>147</v>
      </c>
      <c r="AG50" s="19" t="s">
        <v>146</v>
      </c>
      <c r="AH50" s="19" t="s">
        <v>146</v>
      </c>
      <c r="AI50" s="19" t="s">
        <v>147</v>
      </c>
      <c r="AJ50" s="19" t="s">
        <v>103</v>
      </c>
      <c r="AK50" s="19" t="s">
        <v>149</v>
      </c>
      <c r="AL50" s="19" t="s">
        <v>150</v>
      </c>
      <c r="AM50" s="19" t="s">
        <v>152</v>
      </c>
      <c r="AN50" s="19" t="s">
        <v>154</v>
      </c>
      <c r="AO50" s="19" t="s">
        <v>181</v>
      </c>
    </row>
    <row r="51" spans="1:41">
      <c r="A51" s="3" t="s">
        <v>210</v>
      </c>
      <c r="B51" s="19" t="s">
        <v>84</v>
      </c>
      <c r="C51" s="19" t="s">
        <v>88</v>
      </c>
      <c r="D51" s="19" t="s">
        <v>92</v>
      </c>
      <c r="E51" s="19" t="s">
        <v>98</v>
      </c>
      <c r="F51" s="19" t="s">
        <v>102</v>
      </c>
      <c r="G51" s="19" t="s">
        <v>104</v>
      </c>
      <c r="H51" s="19" t="s">
        <v>104</v>
      </c>
      <c r="I51" s="19" t="s">
        <v>109</v>
      </c>
      <c r="J51" s="19" t="s">
        <v>115</v>
      </c>
      <c r="O51" s="19" t="s">
        <v>135</v>
      </c>
      <c r="S51" s="19" t="s">
        <v>147</v>
      </c>
      <c r="T51" s="19" t="s">
        <v>147</v>
      </c>
      <c r="U51" s="19" t="s">
        <v>148</v>
      </c>
      <c r="V51" s="19" t="s">
        <v>146</v>
      </c>
      <c r="W51" s="19" t="s">
        <v>147</v>
      </c>
      <c r="X51" s="19" t="s">
        <v>146</v>
      </c>
      <c r="Y51" s="19" t="s">
        <v>147</v>
      </c>
      <c r="Z51" s="19" t="s">
        <v>148</v>
      </c>
      <c r="AA51" s="19" t="s">
        <v>148</v>
      </c>
      <c r="AB51" s="19" t="s">
        <v>148</v>
      </c>
      <c r="AC51" s="19" t="s">
        <v>144</v>
      </c>
      <c r="AD51" s="19" t="s">
        <v>148</v>
      </c>
      <c r="AE51" s="19" t="s">
        <v>148</v>
      </c>
      <c r="AF51" s="19" t="s">
        <v>148</v>
      </c>
      <c r="AG51" s="19" t="s">
        <v>148</v>
      </c>
      <c r="AH51" s="19" t="s">
        <v>146</v>
      </c>
      <c r="AI51" s="19" t="s">
        <v>148</v>
      </c>
      <c r="AJ51" s="19" t="s">
        <v>103</v>
      </c>
      <c r="AK51" s="19" t="s">
        <v>149</v>
      </c>
      <c r="AL51" s="19" t="s">
        <v>151</v>
      </c>
      <c r="AM51" s="19" t="s">
        <v>152</v>
      </c>
      <c r="AN51" s="19" t="s">
        <v>154</v>
      </c>
      <c r="AO51" s="19" t="s">
        <v>181</v>
      </c>
    </row>
    <row r="52" spans="1:41">
      <c r="A52" s="3" t="s">
        <v>211</v>
      </c>
      <c r="B52" s="19" t="s">
        <v>84</v>
      </c>
      <c r="C52" s="19" t="s">
        <v>88</v>
      </c>
      <c r="D52" s="19" t="s">
        <v>94</v>
      </c>
      <c r="E52" s="19" t="s">
        <v>100</v>
      </c>
      <c r="F52" s="19" t="s">
        <v>101</v>
      </c>
      <c r="G52" s="19" t="s">
        <v>104</v>
      </c>
      <c r="H52" s="19" t="s">
        <v>103</v>
      </c>
      <c r="I52" s="19" t="s">
        <v>105</v>
      </c>
      <c r="J52" s="19" t="s">
        <v>110</v>
      </c>
      <c r="K52" s="19" t="s">
        <v>120</v>
      </c>
      <c r="L52" s="19" t="s">
        <v>132</v>
      </c>
      <c r="M52" s="19" t="s">
        <v>125</v>
      </c>
      <c r="N52" s="19" t="s">
        <v>127</v>
      </c>
      <c r="O52" s="19" t="s">
        <v>134</v>
      </c>
      <c r="P52" s="19" t="s">
        <v>120</v>
      </c>
      <c r="Q52" s="19" t="s">
        <v>138</v>
      </c>
      <c r="R52" s="19" t="s">
        <v>142</v>
      </c>
      <c r="S52" s="19" t="s">
        <v>146</v>
      </c>
      <c r="T52" s="19" t="s">
        <v>146</v>
      </c>
      <c r="U52" s="19" t="s">
        <v>146</v>
      </c>
      <c r="V52" s="19" t="s">
        <v>144</v>
      </c>
      <c r="W52" s="19" t="s">
        <v>144</v>
      </c>
      <c r="X52" s="19" t="s">
        <v>146</v>
      </c>
      <c r="Y52" s="19" t="s">
        <v>146</v>
      </c>
      <c r="Z52" s="19" t="s">
        <v>146</v>
      </c>
      <c r="AA52" s="19" t="s">
        <v>148</v>
      </c>
      <c r="AB52" s="19" t="s">
        <v>146</v>
      </c>
      <c r="AC52" s="19" t="s">
        <v>146</v>
      </c>
      <c r="AD52" s="19" t="s">
        <v>147</v>
      </c>
      <c r="AE52" s="19" t="s">
        <v>146</v>
      </c>
      <c r="AF52" s="19" t="s">
        <v>146</v>
      </c>
      <c r="AG52" s="19" t="s">
        <v>146</v>
      </c>
      <c r="AH52" s="19" t="s">
        <v>145</v>
      </c>
      <c r="AI52" s="19" t="s">
        <v>146</v>
      </c>
      <c r="AJ52" s="19" t="s">
        <v>104</v>
      </c>
      <c r="AK52" s="19" t="s">
        <v>149</v>
      </c>
      <c r="AL52" s="19" t="s">
        <v>151</v>
      </c>
      <c r="AM52" s="19" t="s">
        <v>152</v>
      </c>
      <c r="AN52" s="19" t="s">
        <v>155</v>
      </c>
      <c r="AO52" s="19" t="s">
        <v>157</v>
      </c>
    </row>
    <row r="53" spans="1:41">
      <c r="A53" s="3" t="s">
        <v>212</v>
      </c>
      <c r="B53" s="19" t="s">
        <v>83</v>
      </c>
      <c r="C53" s="19" t="s">
        <v>88</v>
      </c>
      <c r="D53" s="19" t="s">
        <v>92</v>
      </c>
      <c r="E53" s="19" t="s">
        <v>100</v>
      </c>
      <c r="F53" s="19" t="s">
        <v>101</v>
      </c>
      <c r="G53" s="19" t="s">
        <v>103</v>
      </c>
      <c r="H53" s="19" t="s">
        <v>103</v>
      </c>
      <c r="I53" s="19" t="s">
        <v>108</v>
      </c>
      <c r="J53" s="19" t="s">
        <v>111</v>
      </c>
      <c r="K53" s="19" t="s">
        <v>120</v>
      </c>
      <c r="O53" s="19" t="s">
        <v>134</v>
      </c>
      <c r="S53" s="19" t="s">
        <v>148</v>
      </c>
      <c r="T53" s="19" t="s">
        <v>147</v>
      </c>
      <c r="U53" s="19" t="s">
        <v>147</v>
      </c>
      <c r="V53" s="19" t="s">
        <v>148</v>
      </c>
      <c r="W53" s="19" t="s">
        <v>147</v>
      </c>
      <c r="X53" s="19" t="s">
        <v>147</v>
      </c>
      <c r="Y53" s="19" t="s">
        <v>147</v>
      </c>
      <c r="Z53" s="19" t="s">
        <v>148</v>
      </c>
      <c r="AA53" s="19" t="s">
        <v>148</v>
      </c>
      <c r="AB53" s="19" t="s">
        <v>148</v>
      </c>
      <c r="AC53" s="19" t="s">
        <v>147</v>
      </c>
      <c r="AD53" s="19" t="s">
        <v>148</v>
      </c>
      <c r="AE53" s="19" t="s">
        <v>148</v>
      </c>
      <c r="AF53" s="19" t="s">
        <v>148</v>
      </c>
      <c r="AG53" s="19" t="s">
        <v>148</v>
      </c>
      <c r="AH53" s="19" t="s">
        <v>146</v>
      </c>
      <c r="AI53" s="19" t="s">
        <v>148</v>
      </c>
      <c r="AJ53" s="19" t="s">
        <v>103</v>
      </c>
      <c r="AK53" s="19" t="s">
        <v>149</v>
      </c>
      <c r="AL53" s="19" t="s">
        <v>151</v>
      </c>
      <c r="AM53" s="19" t="s">
        <v>152</v>
      </c>
      <c r="AN53" s="19" t="s">
        <v>154</v>
      </c>
      <c r="AO53" s="19" t="s">
        <v>181</v>
      </c>
    </row>
    <row r="54" spans="1:41">
      <c r="A54" s="3" t="s">
        <v>213</v>
      </c>
      <c r="B54" s="19" t="s">
        <v>83</v>
      </c>
      <c r="C54" s="19" t="s">
        <v>89</v>
      </c>
      <c r="D54" s="19" t="s">
        <v>90</v>
      </c>
      <c r="E54" s="19" t="s">
        <v>100</v>
      </c>
      <c r="F54" s="19" t="s">
        <v>101</v>
      </c>
      <c r="G54" s="19" t="s">
        <v>104</v>
      </c>
      <c r="H54" s="19" t="s">
        <v>104</v>
      </c>
      <c r="I54" s="19" t="s">
        <v>109</v>
      </c>
      <c r="J54" s="19" t="s">
        <v>115</v>
      </c>
      <c r="O54" s="19" t="s">
        <v>134</v>
      </c>
      <c r="S54" s="19" t="s">
        <v>145</v>
      </c>
      <c r="T54" s="19" t="s">
        <v>145</v>
      </c>
      <c r="U54" s="19" t="s">
        <v>145</v>
      </c>
      <c r="V54" s="19" t="s">
        <v>145</v>
      </c>
      <c r="W54" s="19" t="s">
        <v>144</v>
      </c>
      <c r="X54" s="19" t="s">
        <v>145</v>
      </c>
      <c r="Y54" s="19" t="s">
        <v>145</v>
      </c>
      <c r="Z54" s="19" t="s">
        <v>145</v>
      </c>
      <c r="AA54" s="19" t="s">
        <v>145</v>
      </c>
      <c r="AB54" s="19" t="s">
        <v>145</v>
      </c>
      <c r="AC54" s="19" t="s">
        <v>144</v>
      </c>
      <c r="AD54" s="19" t="s">
        <v>144</v>
      </c>
      <c r="AE54" s="19" t="s">
        <v>144</v>
      </c>
      <c r="AF54" s="19" t="s">
        <v>144</v>
      </c>
      <c r="AG54" s="19" t="s">
        <v>144</v>
      </c>
      <c r="AH54" s="19" t="s">
        <v>144</v>
      </c>
      <c r="AI54" s="19" t="s">
        <v>144</v>
      </c>
      <c r="AJ54" s="19" t="s">
        <v>104</v>
      </c>
      <c r="AK54" s="19" t="s">
        <v>104</v>
      </c>
      <c r="AL54" s="19" t="s">
        <v>151</v>
      </c>
      <c r="AM54" s="19" t="s">
        <v>152</v>
      </c>
      <c r="AN54" s="19" t="s">
        <v>154</v>
      </c>
      <c r="AO54" s="19" t="s">
        <v>157</v>
      </c>
    </row>
    <row r="55" spans="1:41">
      <c r="A55" s="3" t="s">
        <v>214</v>
      </c>
      <c r="B55" s="19" t="s">
        <v>83</v>
      </c>
      <c r="C55" s="19" t="s">
        <v>88</v>
      </c>
      <c r="D55" s="19" t="s">
        <v>92</v>
      </c>
      <c r="E55" s="19" t="s">
        <v>97</v>
      </c>
      <c r="F55" s="19" t="s">
        <v>102</v>
      </c>
      <c r="G55" s="19" t="s">
        <v>104</v>
      </c>
      <c r="H55" s="19" t="s">
        <v>104</v>
      </c>
      <c r="I55" s="19" t="s">
        <v>109</v>
      </c>
      <c r="J55" s="19" t="s">
        <v>115</v>
      </c>
      <c r="O55" s="19" t="s">
        <v>134</v>
      </c>
      <c r="S55" s="19" t="s">
        <v>147</v>
      </c>
      <c r="T55" s="19" t="s">
        <v>146</v>
      </c>
      <c r="U55" s="19" t="s">
        <v>145</v>
      </c>
      <c r="V55" s="19" t="s">
        <v>148</v>
      </c>
      <c r="W55" s="19" t="s">
        <v>145</v>
      </c>
      <c r="X55" s="19" t="s">
        <v>147</v>
      </c>
      <c r="Y55" s="19" t="s">
        <v>147</v>
      </c>
      <c r="Z55" s="19" t="s">
        <v>147</v>
      </c>
      <c r="AA55" s="19" t="s">
        <v>147</v>
      </c>
      <c r="AB55" s="19" t="s">
        <v>146</v>
      </c>
      <c r="AC55" s="19" t="s">
        <v>145</v>
      </c>
      <c r="AD55" s="19" t="s">
        <v>147</v>
      </c>
      <c r="AE55" s="19" t="s">
        <v>146</v>
      </c>
      <c r="AF55" s="19" t="s">
        <v>146</v>
      </c>
      <c r="AG55" s="19" t="s">
        <v>146</v>
      </c>
      <c r="AH55" s="19" t="s">
        <v>147</v>
      </c>
      <c r="AI55" s="19" t="s">
        <v>146</v>
      </c>
      <c r="AJ55" s="19" t="s">
        <v>103</v>
      </c>
      <c r="AK55" s="19" t="s">
        <v>149</v>
      </c>
      <c r="AL55" s="19" t="s">
        <v>150</v>
      </c>
      <c r="AM55" s="19" t="s">
        <v>152</v>
      </c>
      <c r="AN55" s="19" t="s">
        <v>154</v>
      </c>
      <c r="AO55" s="19" t="s">
        <v>157</v>
      </c>
    </row>
    <row r="56" spans="1:41">
      <c r="A56" s="3" t="s">
        <v>215</v>
      </c>
      <c r="B56" s="19" t="s">
        <v>84</v>
      </c>
      <c r="C56" s="19" t="s">
        <v>88</v>
      </c>
      <c r="D56" s="19" t="s">
        <v>93</v>
      </c>
      <c r="E56" s="19" t="s">
        <v>98</v>
      </c>
      <c r="F56" s="19" t="s">
        <v>102</v>
      </c>
      <c r="G56" s="19" t="s">
        <v>104</v>
      </c>
      <c r="H56" s="19" t="s">
        <v>103</v>
      </c>
      <c r="I56" s="19" t="s">
        <v>106</v>
      </c>
      <c r="J56" s="19" t="s">
        <v>110</v>
      </c>
      <c r="K56" s="19" t="s">
        <v>117</v>
      </c>
      <c r="L56" s="19" t="s">
        <v>129</v>
      </c>
      <c r="M56" s="19" t="s">
        <v>121</v>
      </c>
      <c r="N56" s="19" t="s">
        <v>121</v>
      </c>
      <c r="O56" s="19" t="s">
        <v>134</v>
      </c>
      <c r="P56" s="19" t="s">
        <v>121</v>
      </c>
      <c r="Q56" s="19" t="s">
        <v>121</v>
      </c>
      <c r="R56" s="19" t="s">
        <v>143</v>
      </c>
      <c r="S56" s="19" t="s">
        <v>146</v>
      </c>
      <c r="T56" s="19" t="s">
        <v>146</v>
      </c>
      <c r="U56" s="19" t="s">
        <v>148</v>
      </c>
      <c r="V56" s="19" t="s">
        <v>148</v>
      </c>
      <c r="W56" s="19" t="s">
        <v>148</v>
      </c>
      <c r="X56" s="19" t="s">
        <v>146</v>
      </c>
      <c r="Y56" s="19" t="s">
        <v>148</v>
      </c>
      <c r="Z56" s="19" t="s">
        <v>148</v>
      </c>
      <c r="AA56" s="19" t="s">
        <v>146</v>
      </c>
      <c r="AB56" s="19" t="s">
        <v>148</v>
      </c>
      <c r="AC56" s="19" t="s">
        <v>148</v>
      </c>
      <c r="AD56" s="19" t="s">
        <v>148</v>
      </c>
      <c r="AE56" s="19" t="s">
        <v>148</v>
      </c>
      <c r="AF56" s="19" t="s">
        <v>148</v>
      </c>
      <c r="AG56" s="19" t="s">
        <v>144</v>
      </c>
      <c r="AH56" s="19" t="s">
        <v>147</v>
      </c>
      <c r="AI56" s="19" t="s">
        <v>148</v>
      </c>
      <c r="AJ56" s="19" t="s">
        <v>103</v>
      </c>
      <c r="AK56" s="19" t="s">
        <v>149</v>
      </c>
      <c r="AL56" s="19" t="s">
        <v>150</v>
      </c>
      <c r="AM56" s="19" t="s">
        <v>153</v>
      </c>
      <c r="AN56" s="19" t="s">
        <v>154</v>
      </c>
      <c r="AO56" s="19" t="s">
        <v>181</v>
      </c>
    </row>
    <row r="57" spans="1:41">
      <c r="A57" s="3" t="s">
        <v>216</v>
      </c>
      <c r="B57" s="19" t="s">
        <v>83</v>
      </c>
      <c r="C57" s="19" t="s">
        <v>88</v>
      </c>
      <c r="D57" s="19" t="s">
        <v>92</v>
      </c>
      <c r="E57" s="19" t="s">
        <v>100</v>
      </c>
      <c r="F57" s="19" t="s">
        <v>102</v>
      </c>
      <c r="G57" s="19" t="s">
        <v>104</v>
      </c>
      <c r="H57" s="19" t="s">
        <v>104</v>
      </c>
      <c r="I57" s="19" t="s">
        <v>109</v>
      </c>
      <c r="J57" s="19" t="s">
        <v>111</v>
      </c>
      <c r="K57" s="19" t="s">
        <v>116</v>
      </c>
      <c r="O57" s="19" t="s">
        <v>133</v>
      </c>
      <c r="S57" s="19" t="s">
        <v>148</v>
      </c>
      <c r="T57" s="19" t="s">
        <v>148</v>
      </c>
      <c r="U57" s="19" t="s">
        <v>146</v>
      </c>
      <c r="V57" s="19" t="s">
        <v>144</v>
      </c>
      <c r="W57" s="19" t="s">
        <v>144</v>
      </c>
      <c r="X57" s="19" t="s">
        <v>144</v>
      </c>
      <c r="Y57" s="19" t="s">
        <v>148</v>
      </c>
      <c r="Z57" s="19" t="s">
        <v>144</v>
      </c>
      <c r="AA57" s="19" t="s">
        <v>148</v>
      </c>
      <c r="AB57" s="19" t="s">
        <v>144</v>
      </c>
      <c r="AC57" s="19" t="s">
        <v>144</v>
      </c>
      <c r="AD57" s="19" t="s">
        <v>148</v>
      </c>
      <c r="AE57" s="19" t="s">
        <v>145</v>
      </c>
      <c r="AF57" s="19" t="s">
        <v>144</v>
      </c>
      <c r="AG57" s="19" t="s">
        <v>144</v>
      </c>
      <c r="AH57" s="19" t="s">
        <v>144</v>
      </c>
      <c r="AI57" s="19" t="s">
        <v>144</v>
      </c>
      <c r="AJ57" s="19" t="s">
        <v>103</v>
      </c>
      <c r="AK57" s="19" t="s">
        <v>149</v>
      </c>
      <c r="AL57" s="19" t="s">
        <v>150</v>
      </c>
      <c r="AM57" s="19" t="s">
        <v>153</v>
      </c>
      <c r="AN57" s="19" t="s">
        <v>156</v>
      </c>
      <c r="AO57" s="19" t="s">
        <v>181</v>
      </c>
    </row>
    <row r="58" spans="1:41">
      <c r="A58" s="3" t="s">
        <v>217</v>
      </c>
      <c r="B58" s="19" t="s">
        <v>83</v>
      </c>
      <c r="C58" s="19" t="s">
        <v>89</v>
      </c>
      <c r="D58" s="19" t="s">
        <v>94</v>
      </c>
      <c r="E58" s="19" t="s">
        <v>100</v>
      </c>
      <c r="F58" s="19" t="s">
        <v>102</v>
      </c>
      <c r="G58" s="19" t="s">
        <v>103</v>
      </c>
      <c r="H58" s="19" t="s">
        <v>103</v>
      </c>
      <c r="J58" s="19" t="s">
        <v>111</v>
      </c>
      <c r="K58" s="19" t="s">
        <v>116</v>
      </c>
      <c r="O58" s="19" t="s">
        <v>135</v>
      </c>
      <c r="S58" s="19" t="s">
        <v>148</v>
      </c>
      <c r="T58" s="19" t="s">
        <v>148</v>
      </c>
      <c r="U58" s="19" t="s">
        <v>147</v>
      </c>
      <c r="V58" s="19" t="s">
        <v>148</v>
      </c>
      <c r="W58" s="19" t="s">
        <v>148</v>
      </c>
      <c r="X58" s="19" t="s">
        <v>147</v>
      </c>
      <c r="Y58" s="19" t="s">
        <v>148</v>
      </c>
      <c r="Z58" s="19" t="s">
        <v>146</v>
      </c>
      <c r="AA58" s="19" t="s">
        <v>146</v>
      </c>
      <c r="AB58" s="19" t="s">
        <v>148</v>
      </c>
      <c r="AC58" s="19" t="s">
        <v>148</v>
      </c>
      <c r="AD58" s="19" t="s">
        <v>148</v>
      </c>
      <c r="AE58" s="19" t="s">
        <v>146</v>
      </c>
      <c r="AF58" s="19" t="s">
        <v>148</v>
      </c>
      <c r="AG58" s="19" t="s">
        <v>147</v>
      </c>
      <c r="AH58" s="19" t="s">
        <v>146</v>
      </c>
      <c r="AI58" s="19" t="s">
        <v>148</v>
      </c>
      <c r="AJ58" s="19" t="s">
        <v>103</v>
      </c>
      <c r="AK58" s="19" t="s">
        <v>149</v>
      </c>
      <c r="AL58" s="19" t="s">
        <v>150</v>
      </c>
      <c r="AM58" s="19" t="s">
        <v>153</v>
      </c>
      <c r="AN58" s="19" t="s">
        <v>154</v>
      </c>
      <c r="AO58" s="19" t="s">
        <v>157</v>
      </c>
    </row>
    <row r="59" spans="1:41">
      <c r="A59" s="3" t="s">
        <v>218</v>
      </c>
      <c r="B59" s="19" t="s">
        <v>83</v>
      </c>
      <c r="C59" s="19" t="s">
        <v>89</v>
      </c>
      <c r="D59" s="19" t="s">
        <v>90</v>
      </c>
      <c r="E59" s="19" t="s">
        <v>100</v>
      </c>
      <c r="F59" s="19" t="s">
        <v>101</v>
      </c>
      <c r="G59" s="19" t="s">
        <v>104</v>
      </c>
      <c r="H59" s="19" t="s">
        <v>104</v>
      </c>
      <c r="I59" s="19" t="s">
        <v>106</v>
      </c>
      <c r="J59" s="19" t="s">
        <v>115</v>
      </c>
      <c r="O59" s="19" t="s">
        <v>134</v>
      </c>
      <c r="S59" s="19" t="s">
        <v>148</v>
      </c>
      <c r="T59" s="19" t="s">
        <v>148</v>
      </c>
      <c r="U59" s="19" t="s">
        <v>144</v>
      </c>
      <c r="V59" s="19" t="s">
        <v>144</v>
      </c>
      <c r="W59" s="19" t="s">
        <v>144</v>
      </c>
      <c r="X59" s="19" t="s">
        <v>144</v>
      </c>
      <c r="Y59" s="19" t="s">
        <v>148</v>
      </c>
      <c r="Z59" s="19" t="s">
        <v>144</v>
      </c>
      <c r="AA59" s="19" t="s">
        <v>148</v>
      </c>
      <c r="AB59" s="19" t="s">
        <v>146</v>
      </c>
      <c r="AC59" s="19" t="s">
        <v>148</v>
      </c>
      <c r="AD59" s="19" t="s">
        <v>148</v>
      </c>
      <c r="AE59" s="19" t="s">
        <v>145</v>
      </c>
      <c r="AF59" s="19" t="s">
        <v>148</v>
      </c>
      <c r="AG59" s="19" t="s">
        <v>148</v>
      </c>
      <c r="AH59" s="19" t="s">
        <v>144</v>
      </c>
      <c r="AI59" s="19" t="s">
        <v>148</v>
      </c>
      <c r="AJ59" s="19" t="s">
        <v>103</v>
      </c>
      <c r="AK59" s="19" t="s">
        <v>104</v>
      </c>
      <c r="AL59" s="19" t="s">
        <v>151</v>
      </c>
      <c r="AM59" s="19" t="s">
        <v>152</v>
      </c>
      <c r="AN59" s="19" t="s">
        <v>155</v>
      </c>
      <c r="AO59" s="19" t="s">
        <v>181</v>
      </c>
    </row>
    <row r="60" spans="1:41">
      <c r="A60" s="3" t="s">
        <v>219</v>
      </c>
      <c r="B60" s="19" t="s">
        <v>83</v>
      </c>
      <c r="C60" s="19" t="s">
        <v>87</v>
      </c>
      <c r="D60" s="19" t="s">
        <v>90</v>
      </c>
      <c r="E60" s="19" t="s">
        <v>100</v>
      </c>
      <c r="F60" s="19" t="s">
        <v>102</v>
      </c>
      <c r="G60" s="19" t="s">
        <v>104</v>
      </c>
      <c r="H60" s="19" t="s">
        <v>104</v>
      </c>
      <c r="I60" s="19" t="s">
        <v>109</v>
      </c>
      <c r="J60" s="19" t="s">
        <v>110</v>
      </c>
      <c r="K60" s="19" t="s">
        <v>120</v>
      </c>
      <c r="L60" s="19" t="s">
        <v>128</v>
      </c>
      <c r="M60" s="19" t="s">
        <v>122</v>
      </c>
      <c r="N60" s="19" t="s">
        <v>123</v>
      </c>
      <c r="O60" s="19" t="s">
        <v>135</v>
      </c>
      <c r="P60" s="19" t="s">
        <v>120</v>
      </c>
      <c r="Q60" s="19" t="s">
        <v>122</v>
      </c>
      <c r="R60" s="19" t="s">
        <v>139</v>
      </c>
      <c r="S60" s="19" t="s">
        <v>148</v>
      </c>
      <c r="T60" s="19" t="s">
        <v>148</v>
      </c>
      <c r="U60" s="19" t="s">
        <v>148</v>
      </c>
      <c r="V60" s="19" t="s">
        <v>148</v>
      </c>
      <c r="W60" s="19" t="s">
        <v>148</v>
      </c>
      <c r="X60" s="19" t="s">
        <v>148</v>
      </c>
      <c r="Y60" s="19" t="s">
        <v>148</v>
      </c>
      <c r="Z60" s="19" t="s">
        <v>144</v>
      </c>
      <c r="AA60" s="19" t="s">
        <v>148</v>
      </c>
      <c r="AB60" s="19" t="s">
        <v>148</v>
      </c>
      <c r="AC60" s="19" t="s">
        <v>144</v>
      </c>
      <c r="AD60" s="19" t="s">
        <v>148</v>
      </c>
      <c r="AE60" s="19" t="s">
        <v>148</v>
      </c>
      <c r="AF60" s="19" t="s">
        <v>146</v>
      </c>
      <c r="AG60" s="19" t="s">
        <v>148</v>
      </c>
      <c r="AH60" s="19" t="s">
        <v>144</v>
      </c>
      <c r="AI60" s="19" t="s">
        <v>148</v>
      </c>
      <c r="AJ60" s="19" t="s">
        <v>103</v>
      </c>
      <c r="AK60" s="19" t="s">
        <v>149</v>
      </c>
      <c r="AL60" s="19" t="s">
        <v>151</v>
      </c>
      <c r="AM60" s="19" t="s">
        <v>152</v>
      </c>
      <c r="AN60" s="19" t="s">
        <v>154</v>
      </c>
      <c r="AO60" s="19" t="s">
        <v>181</v>
      </c>
    </row>
    <row r="61" spans="1:41">
      <c r="A61" s="3" t="s">
        <v>220</v>
      </c>
      <c r="B61" s="19" t="s">
        <v>84</v>
      </c>
      <c r="C61" s="19" t="s">
        <v>88</v>
      </c>
      <c r="D61" s="19" t="s">
        <v>92</v>
      </c>
      <c r="E61" s="19" t="s">
        <v>98</v>
      </c>
      <c r="F61" s="19" t="s">
        <v>102</v>
      </c>
      <c r="G61" s="19" t="s">
        <v>104</v>
      </c>
      <c r="H61" s="19" t="s">
        <v>104</v>
      </c>
      <c r="I61" s="19" t="s">
        <v>109</v>
      </c>
      <c r="J61" s="19" t="s">
        <v>115</v>
      </c>
      <c r="O61" s="19" t="s">
        <v>135</v>
      </c>
      <c r="S61" s="19" t="s">
        <v>148</v>
      </c>
      <c r="T61" s="19" t="s">
        <v>148</v>
      </c>
      <c r="U61" s="19" t="s">
        <v>144</v>
      </c>
      <c r="V61" s="19" t="s">
        <v>148</v>
      </c>
      <c r="W61" s="19" t="s">
        <v>148</v>
      </c>
      <c r="X61" s="19" t="s">
        <v>146</v>
      </c>
      <c r="Y61" s="19" t="s">
        <v>148</v>
      </c>
      <c r="Z61" s="19" t="s">
        <v>146</v>
      </c>
      <c r="AA61" s="19" t="s">
        <v>148</v>
      </c>
      <c r="AB61" s="19" t="s">
        <v>146</v>
      </c>
      <c r="AC61" s="19" t="s">
        <v>148</v>
      </c>
      <c r="AD61" s="19" t="s">
        <v>148</v>
      </c>
      <c r="AE61" s="19" t="s">
        <v>145</v>
      </c>
      <c r="AF61" s="19" t="s">
        <v>148</v>
      </c>
      <c r="AG61" s="19" t="s">
        <v>146</v>
      </c>
      <c r="AH61" s="19" t="s">
        <v>146</v>
      </c>
      <c r="AI61" s="19" t="s">
        <v>148</v>
      </c>
      <c r="AJ61" s="19" t="s">
        <v>103</v>
      </c>
      <c r="AK61" s="19" t="s">
        <v>149</v>
      </c>
      <c r="AL61" s="19" t="s">
        <v>150</v>
      </c>
      <c r="AM61" s="19" t="s">
        <v>153</v>
      </c>
      <c r="AN61" s="19" t="s">
        <v>154</v>
      </c>
      <c r="AO61" s="19" t="s">
        <v>157</v>
      </c>
    </row>
    <row r="62" spans="1:41">
      <c r="A62" s="3" t="s">
        <v>221</v>
      </c>
      <c r="B62" s="19" t="s">
        <v>84</v>
      </c>
      <c r="C62" s="19" t="s">
        <v>87</v>
      </c>
      <c r="D62" s="19" t="s">
        <v>90</v>
      </c>
      <c r="E62" s="19" t="s">
        <v>97</v>
      </c>
      <c r="F62" s="19" t="s">
        <v>101</v>
      </c>
      <c r="G62" s="19" t="s">
        <v>104</v>
      </c>
      <c r="H62" s="19" t="s">
        <v>104</v>
      </c>
      <c r="I62" s="19" t="s">
        <v>105</v>
      </c>
      <c r="J62" s="19" t="s">
        <v>115</v>
      </c>
      <c r="O62" s="19" t="s">
        <v>134</v>
      </c>
      <c r="S62" s="19" t="s">
        <v>148</v>
      </c>
      <c r="T62" s="19" t="s">
        <v>146</v>
      </c>
      <c r="U62" s="19" t="s">
        <v>145</v>
      </c>
      <c r="V62" s="19" t="s">
        <v>147</v>
      </c>
      <c r="W62" s="19" t="s">
        <v>146</v>
      </c>
      <c r="X62" s="19" t="s">
        <v>144</v>
      </c>
      <c r="Y62" s="19" t="s">
        <v>148</v>
      </c>
      <c r="Z62" s="19" t="s">
        <v>144</v>
      </c>
      <c r="AA62" s="19" t="s">
        <v>148</v>
      </c>
      <c r="AB62" s="19" t="s">
        <v>144</v>
      </c>
      <c r="AC62" s="19" t="s">
        <v>144</v>
      </c>
      <c r="AD62" s="19" t="s">
        <v>148</v>
      </c>
      <c r="AE62" s="19" t="s">
        <v>146</v>
      </c>
      <c r="AF62" s="19" t="s">
        <v>146</v>
      </c>
      <c r="AG62" s="19" t="s">
        <v>145</v>
      </c>
      <c r="AH62" s="19" t="s">
        <v>144</v>
      </c>
      <c r="AI62" s="19" t="s">
        <v>146</v>
      </c>
      <c r="AJ62" s="19" t="s">
        <v>104</v>
      </c>
      <c r="AK62" s="19" t="s">
        <v>104</v>
      </c>
      <c r="AL62" s="19" t="s">
        <v>150</v>
      </c>
      <c r="AM62" s="19" t="s">
        <v>153</v>
      </c>
      <c r="AN62" s="19" t="s">
        <v>154</v>
      </c>
      <c r="AO62" s="19" t="s">
        <v>157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4"/>
  <dimension ref="B1:T110"/>
  <sheetViews>
    <sheetView showGridLines="0" showRowColHeaders="0" workbookViewId="0">
      <pane ySplit="24" topLeftCell="A25" activePane="bottomLeft" state="frozen"/>
      <selection pane="bottomLeft" activeCell="N58" sqref="N58"/>
    </sheetView>
  </sheetViews>
  <sheetFormatPr defaultRowHeight="15"/>
  <cols>
    <col min="1" max="1" width="9.140625" style="11"/>
    <col min="2" max="2" width="15.85546875" style="11" customWidth="1"/>
    <col min="3" max="3" width="3.42578125" style="11" customWidth="1"/>
    <col min="4" max="4" width="15.85546875" style="11" customWidth="1"/>
    <col min="5" max="5" width="3.42578125" style="11" customWidth="1"/>
    <col min="6" max="6" width="15.85546875" style="11" customWidth="1"/>
    <col min="7" max="7" width="3.42578125" style="11" customWidth="1"/>
    <col min="8" max="8" width="15.85546875" style="11" customWidth="1"/>
    <col min="9" max="9" width="3.42578125" style="11" customWidth="1"/>
    <col min="10" max="11" width="15.85546875" style="11" customWidth="1"/>
    <col min="12" max="16384" width="9.140625" style="11"/>
  </cols>
  <sheetData>
    <row r="1" spans="2:20" ht="4.5" customHeight="1"/>
    <row r="2" spans="2:20" hidden="1">
      <c r="B2" s="12" t="str">
        <f>Formulário!B6</f>
        <v>Sexo</v>
      </c>
      <c r="C2" s="13" t="str">
        <f>Formulário!B8</f>
        <v>Faixa etária de idade</v>
      </c>
      <c r="D2" s="13" t="str">
        <f>Formulário!B10</f>
        <v>Escolaridade</v>
      </c>
      <c r="E2" s="13" t="str">
        <f>Formulário!B12</f>
        <v>Tempo de negócio</v>
      </c>
      <c r="F2" s="13" t="str">
        <f>Formulário!B14</f>
        <v>Por que resolveu empreender</v>
      </c>
      <c r="G2" s="13" t="str">
        <f>Formulário!B16</f>
        <v>Você fez algum estudo de viabilidade de mercado</v>
      </c>
      <c r="H2" s="13" t="str">
        <f>Formulário!B18</f>
        <v>Você já fez algum tipo de curso de capacitação voltada para negócios (SEBRAE, FIRJAN, ESCOLA TÉCNICAS E ETC)</v>
      </c>
      <c r="I2" s="13" t="str">
        <f>Formulário!B20</f>
        <v>Quais instrumentos gerenciais você utiliza</v>
      </c>
      <c r="J2" s="13" t="str">
        <f>Formulário!B22</f>
        <v>Você é optante por qual tipo de empresa</v>
      </c>
      <c r="K2" s="14" t="str">
        <f>Formulário!B24</f>
        <v>Como você tomou conhecimento dos tipos de empresa</v>
      </c>
    </row>
    <row r="3" spans="2:20" hidden="1">
      <c r="B3" s="15" t="s">
        <v>13</v>
      </c>
      <c r="C3" s="16" t="s">
        <v>13</v>
      </c>
      <c r="D3" s="16" t="s">
        <v>13</v>
      </c>
      <c r="E3" s="16" t="s">
        <v>13</v>
      </c>
      <c r="F3" s="16" t="s">
        <v>13</v>
      </c>
      <c r="G3" s="16" t="s">
        <v>13</v>
      </c>
      <c r="H3" s="16" t="s">
        <v>13</v>
      </c>
      <c r="I3" s="16" t="s">
        <v>13</v>
      </c>
      <c r="J3" s="16" t="s">
        <v>13</v>
      </c>
      <c r="K3" s="17" t="s">
        <v>13</v>
      </c>
    </row>
    <row r="4" spans="2:20" hidden="1"/>
    <row r="5" spans="2:20">
      <c r="B5" s="46" t="s">
        <v>16</v>
      </c>
      <c r="D5" s="46" t="s">
        <v>17</v>
      </c>
      <c r="F5" s="46" t="s">
        <v>18</v>
      </c>
      <c r="H5" s="46" t="s">
        <v>19</v>
      </c>
      <c r="J5" s="46" t="s">
        <v>20</v>
      </c>
    </row>
    <row r="8" spans="2:20">
      <c r="B8" s="46" t="s">
        <v>21</v>
      </c>
      <c r="D8" s="46" t="s">
        <v>22</v>
      </c>
      <c r="F8" s="46" t="s">
        <v>23</v>
      </c>
      <c r="H8" s="46" t="s">
        <v>24</v>
      </c>
      <c r="J8" s="46" t="s">
        <v>25</v>
      </c>
    </row>
    <row r="9" spans="2:20" s="20" customFormat="1"/>
    <row r="10" spans="2:20" s="20" customFormat="1"/>
    <row r="11" spans="2:20" s="20" customFormat="1" hidden="1">
      <c r="C11" s="20" t="str">
        <f>Formulário!C5</f>
        <v>Masculino</v>
      </c>
      <c r="D11" s="20" t="str">
        <f>Formulário!D5</f>
        <v>Feminino</v>
      </c>
      <c r="E11" s="20" t="str">
        <f>Formulário!E5</f>
        <v>C</v>
      </c>
      <c r="F11" s="20" t="str">
        <f>Formulário!F5</f>
        <v>D</v>
      </c>
      <c r="G11" s="20" t="str">
        <f>Formulário!G5</f>
        <v>E</v>
      </c>
      <c r="H11" s="20" t="str">
        <f>Formulário!H5</f>
        <v>F</v>
      </c>
      <c r="I11" s="20" t="str">
        <f>Formulário!I5</f>
        <v>G</v>
      </c>
      <c r="J11" s="20" t="str">
        <f>Formulário!J5</f>
        <v>H</v>
      </c>
      <c r="K11" s="20" t="str">
        <f>Formulário!K5</f>
        <v>I</v>
      </c>
      <c r="L11" s="20" t="str">
        <f>Formulário!L5</f>
        <v>J</v>
      </c>
      <c r="M11" s="20" t="str">
        <f>Formulário!M5</f>
        <v>K</v>
      </c>
      <c r="N11" s="20" t="str">
        <f>Formulário!N5</f>
        <v>L</v>
      </c>
      <c r="O11" s="20" t="str">
        <f>Formulário!O5</f>
        <v>M</v>
      </c>
      <c r="P11" s="20" t="str">
        <f>Formulário!P5</f>
        <v>N</v>
      </c>
      <c r="Q11" s="20" t="str">
        <f>Formulário!Q5</f>
        <v>O</v>
      </c>
      <c r="R11" s="20" t="str">
        <f>Formulário!R5</f>
        <v>P</v>
      </c>
      <c r="S11" s="20" t="str">
        <f>Formulário!S5</f>
        <v>Q</v>
      </c>
      <c r="T11" s="20" t="str">
        <f>Formulário!T5</f>
        <v>R</v>
      </c>
    </row>
    <row r="12" spans="2:20" s="20" customFormat="1" hidden="1">
      <c r="B12" s="20" t="str">
        <f>Formulário!B6</f>
        <v>Sexo</v>
      </c>
      <c r="C12" s="20">
        <f>IF(TYPE(GETPIVOTDATA("Status",Tab!$A$11,$B12,C11))=16,"",GETPIVOTDATA("Status",Tab!$A$11,$B12,C11))</f>
        <v>30</v>
      </c>
      <c r="D12" s="20">
        <f>IF(TYPE(GETPIVOTDATA("Status",Tab!$A$11,$B12,D11))=16,"",GETPIVOTDATA("Status",Tab!$A$11,$B12,D11))</f>
        <v>31</v>
      </c>
      <c r="E12" s="20" t="str">
        <f>IF(TYPE(GETPIVOTDATA("Status",Tab!$A$11,$B12,E11))=16,"",GETPIVOTDATA("Status",Tab!$A$11,$B12,E11))</f>
        <v/>
      </c>
      <c r="F12" s="20" t="str">
        <f>IF(TYPE(GETPIVOTDATA("Status",Tab!$A$11,$B12,F11))=16,"",GETPIVOTDATA("Status",Tab!$A$11,$B12,F11))</f>
        <v/>
      </c>
      <c r="G12" s="20" t="str">
        <f>IF(TYPE(GETPIVOTDATA("Status",Tab!$A$11,$B12,G11))=16,"",GETPIVOTDATA("Status",Tab!$A$11,$B12,G11))</f>
        <v/>
      </c>
      <c r="H12" s="20" t="str">
        <f>IF(TYPE(GETPIVOTDATA("Status",Tab!$A$11,$B12,H11))=16,"",GETPIVOTDATA("Status",Tab!$A$11,$B12,H11))</f>
        <v/>
      </c>
      <c r="I12" s="20" t="str">
        <f>IF(TYPE(GETPIVOTDATA("Status",Tab!$A$11,$B12,I11))=16,"",GETPIVOTDATA("Status",Tab!$A$11,$B12,I11))</f>
        <v/>
      </c>
      <c r="J12" s="20" t="str">
        <f>IF(TYPE(GETPIVOTDATA("Status",Tab!$A$11,$B12,J11))=16,"",GETPIVOTDATA("Status",Tab!$A$11,$B12,J11))</f>
        <v/>
      </c>
      <c r="K12" s="20" t="str">
        <f>IF(TYPE(GETPIVOTDATA("Status",Tab!$A$11,$B12,K11))=16,"",GETPIVOTDATA("Status",Tab!$A$11,$B12,K11))</f>
        <v/>
      </c>
      <c r="L12" s="20" t="str">
        <f>IF(TYPE(GETPIVOTDATA("Status",Tab!$A$11,$B12,L11))=16,"",GETPIVOTDATA("Status",Tab!$A$11,$B12,L11))</f>
        <v/>
      </c>
      <c r="M12" s="20" t="str">
        <f>IF(TYPE(GETPIVOTDATA("Status",Tab!$A$11,$B12,M11))=16,"",GETPIVOTDATA("Status",Tab!$A$11,$B12,M11))</f>
        <v/>
      </c>
      <c r="N12" s="20" t="str">
        <f>IF(TYPE(GETPIVOTDATA("Status",Tab!$A$11,$B12,N11))=16,"",GETPIVOTDATA("Status",Tab!$A$11,$B12,N11))</f>
        <v/>
      </c>
      <c r="O12" s="20" t="str">
        <f>IF(TYPE(GETPIVOTDATA("Status",Tab!$A$11,$B12,O11))=16,"",GETPIVOTDATA("Status",Tab!$A$11,$B12,O11))</f>
        <v/>
      </c>
      <c r="P12" s="20" t="str">
        <f>IF(TYPE(GETPIVOTDATA("Status",Tab!$A$11,$B12,P11))=16,"",GETPIVOTDATA("Status",Tab!$A$11,$B12,P11))</f>
        <v/>
      </c>
      <c r="Q12" s="20" t="str">
        <f>IF(TYPE(GETPIVOTDATA("Status",Tab!$A$11,$B12,Q11))=16,"",GETPIVOTDATA("Status",Tab!$A$11,$B12,Q11))</f>
        <v/>
      </c>
      <c r="R12" s="20" t="str">
        <f>IF(TYPE(GETPIVOTDATA("Status",Tab!$A$11,$B12,R11))=16,"",GETPIVOTDATA("Status",Tab!$A$11,$B12,R11))</f>
        <v/>
      </c>
      <c r="S12" s="20" t="str">
        <f>IF(TYPE(GETPIVOTDATA("Status",Tab!$A$11,$B12,S11))=16,"",GETPIVOTDATA("Status",Tab!$A$11,$B12,S11))</f>
        <v/>
      </c>
      <c r="T12" s="20" t="str">
        <f>IF(TYPE(GETPIVOTDATA("Status",Tab!$A$11,$B12,T11))=16,"",GETPIVOTDATA("Status",Tab!$A$11,$B12,T11))</f>
        <v/>
      </c>
    </row>
    <row r="13" spans="2:20" s="20" customFormat="1" hidden="1">
      <c r="C13" s="20" t="str">
        <f>Formulário!C7</f>
        <v>Até 20 anos</v>
      </c>
      <c r="D13" s="20" t="str">
        <f>Formulário!D7</f>
        <v>De 21 à 30 anos</v>
      </c>
      <c r="E13" s="20" t="str">
        <f>Formulário!E7</f>
        <v>De 31 à 40 anos</v>
      </c>
      <c r="F13" s="20" t="str">
        <f>Formulário!F7</f>
        <v>De 41 à 50 anos</v>
      </c>
      <c r="G13" s="20" t="str">
        <f>Formulário!G7</f>
        <v>Acima de 51 ANOS</v>
      </c>
      <c r="H13" s="20" t="str">
        <f>Formulário!H7</f>
        <v>F</v>
      </c>
      <c r="I13" s="20" t="str">
        <f>Formulário!I7</f>
        <v>G</v>
      </c>
      <c r="J13" s="20" t="str">
        <f>Formulário!J7</f>
        <v>H</v>
      </c>
      <c r="K13" s="20" t="str">
        <f>Formulário!K7</f>
        <v>I</v>
      </c>
      <c r="L13" s="20" t="str">
        <f>Formulário!L7</f>
        <v>J</v>
      </c>
      <c r="M13" s="20" t="str">
        <f>Formulário!M7</f>
        <v>K</v>
      </c>
      <c r="N13" s="20" t="str">
        <f>Formulário!N7</f>
        <v>L</v>
      </c>
      <c r="O13" s="20" t="str">
        <f>Formulário!O7</f>
        <v>M</v>
      </c>
      <c r="P13" s="20" t="str">
        <f>Formulário!P7</f>
        <v>N</v>
      </c>
      <c r="Q13" s="20" t="str">
        <f>Formulário!Q7</f>
        <v>O</v>
      </c>
      <c r="R13" s="20" t="str">
        <f>Formulário!R7</f>
        <v>P</v>
      </c>
      <c r="S13" s="20" t="str">
        <f>Formulário!S7</f>
        <v>Q</v>
      </c>
      <c r="T13" s="20" t="str">
        <f>Formulário!T7</f>
        <v>R</v>
      </c>
    </row>
    <row r="14" spans="2:20" s="20" customFormat="1" hidden="1">
      <c r="B14" s="20" t="str">
        <f>Formulário!B8</f>
        <v>Faixa etária de idade</v>
      </c>
      <c r="C14" s="20">
        <f>IF(TYPE(GETPIVOTDATA("Status",Tab!$C$11,$B14,C13))=16,"",GETPIVOTDATA("Status",Tab!$C$11,$B14,C13))</f>
        <v>4</v>
      </c>
      <c r="D14" s="20">
        <f>IF(TYPE(GETPIVOTDATA("Status",Tab!$C$11,$B14,D13))=16,"",GETPIVOTDATA("Status",Tab!$C$11,$B14,D13))</f>
        <v>7</v>
      </c>
      <c r="E14" s="20">
        <f>IF(TYPE(GETPIVOTDATA("Status",Tab!$C$11,$B14,E13))=16,"",GETPIVOTDATA("Status",Tab!$C$11,$B14,E13))</f>
        <v>14</v>
      </c>
      <c r="F14" s="20">
        <f>IF(TYPE(GETPIVOTDATA("Status",Tab!$C$11,$B14,F13))=16,"",GETPIVOTDATA("Status",Tab!$C$11,$B14,F13))</f>
        <v>21</v>
      </c>
      <c r="G14" s="20">
        <f>IF(TYPE(GETPIVOTDATA("Status",Tab!$C$11,$B14,G13))=16,"",GETPIVOTDATA("Status",Tab!$C$11,$B14,G13))</f>
        <v>15</v>
      </c>
      <c r="H14" s="20" t="str">
        <f>IF(TYPE(GETPIVOTDATA("Status",Tab!$C$11,$B14,H13))=16,"",GETPIVOTDATA("Status",Tab!$C$11,$B14,H13))</f>
        <v/>
      </c>
      <c r="I14" s="20" t="str">
        <f>IF(TYPE(GETPIVOTDATA("Status",Tab!$C$11,$B14,I13))=16,"",GETPIVOTDATA("Status",Tab!$C$11,$B14,I13))</f>
        <v/>
      </c>
      <c r="J14" s="20" t="str">
        <f>IF(TYPE(GETPIVOTDATA("Status",Tab!$C$11,$B14,J13))=16,"",GETPIVOTDATA("Status",Tab!$C$11,$B14,J13))</f>
        <v/>
      </c>
      <c r="K14" s="20" t="str">
        <f>IF(TYPE(GETPIVOTDATA("Status",Tab!$C$11,$B14,K13))=16,"",GETPIVOTDATA("Status",Tab!$C$11,$B14,K13))</f>
        <v/>
      </c>
      <c r="L14" s="20" t="str">
        <f>IF(TYPE(GETPIVOTDATA("Status",Tab!$C$11,$B14,L13))=16,"",GETPIVOTDATA("Status",Tab!$C$11,$B14,L13))</f>
        <v/>
      </c>
      <c r="M14" s="20" t="str">
        <f>IF(TYPE(GETPIVOTDATA("Status",Tab!$C$11,$B14,M13))=16,"",GETPIVOTDATA("Status",Tab!$C$11,$B14,M13))</f>
        <v/>
      </c>
      <c r="N14" s="20" t="str">
        <f>IF(TYPE(GETPIVOTDATA("Status",Tab!$C$11,$B14,N13))=16,"",GETPIVOTDATA("Status",Tab!$C$11,$B14,N13))</f>
        <v/>
      </c>
      <c r="O14" s="20" t="str">
        <f>IF(TYPE(GETPIVOTDATA("Status",Tab!$C$11,$B14,O13))=16,"",GETPIVOTDATA("Status",Tab!$C$11,$B14,O13))</f>
        <v/>
      </c>
      <c r="P14" s="20" t="str">
        <f>IF(TYPE(GETPIVOTDATA("Status",Tab!$C$11,$B14,P13))=16,"",GETPIVOTDATA("Status",Tab!$C$11,$B14,P13))</f>
        <v/>
      </c>
      <c r="Q14" s="20" t="str">
        <f>IF(TYPE(GETPIVOTDATA("Status",Tab!$C$11,$B14,Q13))=16,"",GETPIVOTDATA("Status",Tab!$C$11,$B14,Q13))</f>
        <v/>
      </c>
      <c r="R14" s="20" t="str">
        <f>IF(TYPE(GETPIVOTDATA("Status",Tab!$C$11,$B14,R13))=16,"",GETPIVOTDATA("Status",Tab!$C$11,$B14,R13))</f>
        <v/>
      </c>
      <c r="S14" s="20" t="str">
        <f>IF(TYPE(GETPIVOTDATA("Status",Tab!$C$11,$B14,S13))=16,"",GETPIVOTDATA("Status",Tab!$C$11,$B14,S13))</f>
        <v/>
      </c>
      <c r="T14" s="20" t="str">
        <f>IF(TYPE(GETPIVOTDATA("Status",Tab!$C$11,$B14,T13))=16,"",GETPIVOTDATA("Status",Tab!$C$11,$B14,T13))</f>
        <v/>
      </c>
    </row>
    <row r="15" spans="2:20" s="20" customFormat="1" hidden="1">
      <c r="C15" s="20" t="str">
        <f>Formulário!C9</f>
        <v>Ensino Fundamental</v>
      </c>
      <c r="D15" s="20" t="str">
        <f>Formulário!D9</f>
        <v>Ensino Médio (incompleto)</v>
      </c>
      <c r="E15" s="20" t="str">
        <f>Formulário!E9</f>
        <v>Ensino Médio (completo)</v>
      </c>
      <c r="F15" s="20" t="str">
        <f>Formulário!F9</f>
        <v>Ensino Superior (incompleto)</v>
      </c>
      <c r="G15" s="20" t="str">
        <f>Formulário!G9</f>
        <v>Ensino Superior (completo)</v>
      </c>
      <c r="H15" s="20" t="str">
        <f>Formulário!H9</f>
        <v>Pós-Graduação</v>
      </c>
      <c r="I15" s="20" t="str">
        <f>Formulário!I9</f>
        <v>G</v>
      </c>
      <c r="J15" s="20" t="str">
        <f>Formulário!J9</f>
        <v>H</v>
      </c>
      <c r="K15" s="20" t="str">
        <f>Formulário!K9</f>
        <v>I</v>
      </c>
      <c r="L15" s="20" t="str">
        <f>Formulário!L9</f>
        <v>J</v>
      </c>
      <c r="M15" s="20" t="str">
        <f>Formulário!M9</f>
        <v>K</v>
      </c>
      <c r="N15" s="20" t="str">
        <f>Formulário!N9</f>
        <v>L</v>
      </c>
      <c r="O15" s="20" t="str">
        <f>Formulário!O9</f>
        <v>M</v>
      </c>
      <c r="P15" s="20" t="str">
        <f>Formulário!P9</f>
        <v>N</v>
      </c>
      <c r="Q15" s="20" t="str">
        <f>Formulário!Q9</f>
        <v>O</v>
      </c>
      <c r="R15" s="20" t="str">
        <f>Formulário!R9</f>
        <v>P</v>
      </c>
      <c r="S15" s="20" t="str">
        <f>Formulário!S9</f>
        <v>Q</v>
      </c>
      <c r="T15" s="20" t="str">
        <f>Formulário!T9</f>
        <v>R</v>
      </c>
    </row>
    <row r="16" spans="2:20" s="20" customFormat="1" hidden="1">
      <c r="B16" s="20" t="str">
        <f>Formulário!B10</f>
        <v>Escolaridade</v>
      </c>
      <c r="C16" s="20">
        <f>IF(TYPE(GETPIVOTDATA("Status",Tab!$E$11,$B16,C15))=16,"",GETPIVOTDATA("Status",Tab!$E$11,$B16,C15))</f>
        <v>18</v>
      </c>
      <c r="D16" s="20">
        <f>IF(TYPE(GETPIVOTDATA("Status",Tab!$E$11,$B16,D15))=16,"",GETPIVOTDATA("Status",Tab!$E$11,$B16,D15))</f>
        <v>10</v>
      </c>
      <c r="E16" s="20">
        <f>IF(TYPE(GETPIVOTDATA("Status",Tab!$E$11,$B16,E15))=16,"",GETPIVOTDATA("Status",Tab!$E$11,$B16,E15))</f>
        <v>24</v>
      </c>
      <c r="F16" s="20">
        <f>IF(TYPE(GETPIVOTDATA("Status",Tab!$E$11,$B16,F15))=16,"",GETPIVOTDATA("Status",Tab!$E$11,$B16,F15))</f>
        <v>4</v>
      </c>
      <c r="G16" s="20">
        <f>IF(TYPE(GETPIVOTDATA("Status",Tab!$E$11,$B16,G15))=16,"",GETPIVOTDATA("Status",Tab!$E$11,$B16,G15))</f>
        <v>5</v>
      </c>
      <c r="H16" s="20" t="str">
        <f>IF(TYPE(GETPIVOTDATA("Status",Tab!$E$11,$B16,H15))=16,"",GETPIVOTDATA("Status",Tab!$E$11,$B16,H15))</f>
        <v/>
      </c>
      <c r="I16" s="20" t="str">
        <f>IF(TYPE(GETPIVOTDATA("Status",Tab!$E$11,$B16,I15))=16,"",GETPIVOTDATA("Status",Tab!$E$11,$B16,I15))</f>
        <v/>
      </c>
      <c r="J16" s="20" t="str">
        <f>IF(TYPE(GETPIVOTDATA("Status",Tab!$E$11,$B16,J15))=16,"",GETPIVOTDATA("Status",Tab!$E$11,$B16,J15))</f>
        <v/>
      </c>
      <c r="K16" s="20" t="str">
        <f>IF(TYPE(GETPIVOTDATA("Status",Tab!$E$11,$B16,K15))=16,"",GETPIVOTDATA("Status",Tab!$E$11,$B16,K15))</f>
        <v/>
      </c>
      <c r="L16" s="20" t="str">
        <f>IF(TYPE(GETPIVOTDATA("Status",Tab!$E$11,$B16,L15))=16,"",GETPIVOTDATA("Status",Tab!$E$11,$B16,L15))</f>
        <v/>
      </c>
      <c r="M16" s="20" t="str">
        <f>IF(TYPE(GETPIVOTDATA("Status",Tab!$E$11,$B16,M15))=16,"",GETPIVOTDATA("Status",Tab!$E$11,$B16,M15))</f>
        <v/>
      </c>
      <c r="N16" s="20" t="str">
        <f>IF(TYPE(GETPIVOTDATA("Status",Tab!$E$11,$B16,N15))=16,"",GETPIVOTDATA("Status",Tab!$E$11,$B16,N15))</f>
        <v/>
      </c>
      <c r="O16" s="20" t="str">
        <f>IF(TYPE(GETPIVOTDATA("Status",Tab!$E$11,$B16,O15))=16,"",GETPIVOTDATA("Status",Tab!$E$11,$B16,O15))</f>
        <v/>
      </c>
      <c r="P16" s="20" t="str">
        <f>IF(TYPE(GETPIVOTDATA("Status",Tab!$E$11,$B16,P15))=16,"",GETPIVOTDATA("Status",Tab!$E$11,$B16,P15))</f>
        <v/>
      </c>
      <c r="Q16" s="20" t="str">
        <f>IF(TYPE(GETPIVOTDATA("Status",Tab!$E$11,$B16,Q15))=16,"",GETPIVOTDATA("Status",Tab!$E$11,$B16,Q15))</f>
        <v/>
      </c>
      <c r="R16" s="20" t="str">
        <f>IF(TYPE(GETPIVOTDATA("Status",Tab!$E$11,$B16,R15))=16,"",GETPIVOTDATA("Status",Tab!$E$11,$B16,R15))</f>
        <v/>
      </c>
      <c r="S16" s="20" t="str">
        <f>IF(TYPE(GETPIVOTDATA("Status",Tab!$E$11,$B16,S15))=16,"",GETPIVOTDATA("Status",Tab!$E$11,$B16,S15))</f>
        <v/>
      </c>
      <c r="T16" s="20" t="str">
        <f>IF(TYPE(GETPIVOTDATA("Status",Tab!$E$11,$B16,T15))=16,"",GETPIVOTDATA("Status",Tab!$E$11,$B16,T15))</f>
        <v/>
      </c>
    </row>
    <row r="17" spans="2:20" s="20" customFormat="1" hidden="1">
      <c r="C17" s="20" t="str">
        <f>Formulário!C11</f>
        <v>Até 1 ano</v>
      </c>
      <c r="D17" s="20" t="str">
        <f>Formulário!D11</f>
        <v>De 1 à 2 anos</v>
      </c>
      <c r="E17" s="20" t="str">
        <f>Formulário!E11</f>
        <v>De 2 à 4 anos</v>
      </c>
      <c r="F17" s="20" t="str">
        <f>Formulário!F11</f>
        <v>De 4 à 5 anos</v>
      </c>
      <c r="G17" s="20" t="str">
        <f>Formulário!G11</f>
        <v>Acima de 5 anos</v>
      </c>
      <c r="H17" s="20" t="str">
        <f>Formulário!H11</f>
        <v>F</v>
      </c>
      <c r="I17" s="20" t="str">
        <f>Formulário!I11</f>
        <v>G</v>
      </c>
      <c r="J17" s="20" t="str">
        <f>Formulário!J11</f>
        <v>H</v>
      </c>
      <c r="K17" s="20" t="str">
        <f>Formulário!K11</f>
        <v>I</v>
      </c>
      <c r="L17" s="20" t="str">
        <f>Formulário!L11</f>
        <v>J</v>
      </c>
      <c r="M17" s="20" t="str">
        <f>Formulário!M11</f>
        <v>K</v>
      </c>
      <c r="N17" s="20" t="str">
        <f>Formulário!N11</f>
        <v>L</v>
      </c>
      <c r="O17" s="20" t="str">
        <f>Formulário!O11</f>
        <v>M</v>
      </c>
      <c r="P17" s="20" t="str">
        <f>Formulário!P11</f>
        <v>N</v>
      </c>
      <c r="Q17" s="20" t="str">
        <f>Formulário!Q11</f>
        <v>O</v>
      </c>
      <c r="R17" s="20" t="str">
        <f>Formulário!R11</f>
        <v>P</v>
      </c>
      <c r="S17" s="20" t="str">
        <f>Formulário!S11</f>
        <v>Q</v>
      </c>
      <c r="T17" s="20" t="str">
        <f>Formulário!T11</f>
        <v>R</v>
      </c>
    </row>
    <row r="18" spans="2:20" s="20" customFormat="1" hidden="1">
      <c r="B18" s="20" t="str">
        <f>Formulário!B12</f>
        <v>Tempo de negócio</v>
      </c>
      <c r="C18" s="20">
        <f>IF(TYPE(GETPIVOTDATA("Status",Tab!$G$11,$B18,C17))=16,"",GETPIVOTDATA("Status",Tab!$G$11,$B18,C17))</f>
        <v>10</v>
      </c>
      <c r="D18" s="20">
        <f>IF(TYPE(GETPIVOTDATA("Status",Tab!$G$11,$B18,D17))=16,"",GETPIVOTDATA("Status",Tab!$G$11,$B18,D17))</f>
        <v>9</v>
      </c>
      <c r="E18" s="20">
        <f>IF(TYPE(GETPIVOTDATA("Status",Tab!$G$11,$B18,E17))=16,"",GETPIVOTDATA("Status",Tab!$G$11,$B18,E17))</f>
        <v>7</v>
      </c>
      <c r="F18" s="20">
        <f>IF(TYPE(GETPIVOTDATA("Status",Tab!$G$11,$B18,F17))=16,"",GETPIVOTDATA("Status",Tab!$G$11,$B18,F17))</f>
        <v>3</v>
      </c>
      <c r="G18" s="20">
        <f>IF(TYPE(GETPIVOTDATA("Status",Tab!$G$11,$B18,G17))=16,"",GETPIVOTDATA("Status",Tab!$G$11,$B18,G17))</f>
        <v>32</v>
      </c>
      <c r="H18" s="20" t="str">
        <f>IF(TYPE(GETPIVOTDATA("Status",Tab!$G$11,$B18,H17))=16,"",GETPIVOTDATA("Status",Tab!$G$11,$B18,H17))</f>
        <v/>
      </c>
      <c r="I18" s="20" t="str">
        <f>IF(TYPE(GETPIVOTDATA("Status",Tab!$G$11,$B18,I17))=16,"",GETPIVOTDATA("Status",Tab!$G$11,$B18,I17))</f>
        <v/>
      </c>
      <c r="J18" s="20" t="str">
        <f>IF(TYPE(GETPIVOTDATA("Status",Tab!$G$11,$B18,J17))=16,"",GETPIVOTDATA("Status",Tab!$G$11,$B18,J17))</f>
        <v/>
      </c>
      <c r="K18" s="20" t="str">
        <f>IF(TYPE(GETPIVOTDATA("Status",Tab!$G$11,$B18,K17))=16,"",GETPIVOTDATA("Status",Tab!$G$11,$B18,K17))</f>
        <v/>
      </c>
      <c r="L18" s="20" t="str">
        <f>IF(TYPE(GETPIVOTDATA("Status",Tab!$G$11,$B18,L17))=16,"",GETPIVOTDATA("Status",Tab!$G$11,$B18,L17))</f>
        <v/>
      </c>
      <c r="M18" s="20" t="str">
        <f>IF(TYPE(GETPIVOTDATA("Status",Tab!$G$11,$B18,M17))=16,"",GETPIVOTDATA("Status",Tab!$G$11,$B18,M17))</f>
        <v/>
      </c>
      <c r="N18" s="20" t="str">
        <f>IF(TYPE(GETPIVOTDATA("Status",Tab!$G$11,$B18,N17))=16,"",GETPIVOTDATA("Status",Tab!$G$11,$B18,N17))</f>
        <v/>
      </c>
      <c r="O18" s="20" t="str">
        <f>IF(TYPE(GETPIVOTDATA("Status",Tab!$G$11,$B18,O17))=16,"",GETPIVOTDATA("Status",Tab!$G$11,$B18,O17))</f>
        <v/>
      </c>
      <c r="P18" s="20" t="str">
        <f>IF(TYPE(GETPIVOTDATA("Status",Tab!$G$11,$B18,P17))=16,"",GETPIVOTDATA("Status",Tab!$G$11,$B18,P17))</f>
        <v/>
      </c>
      <c r="Q18" s="20" t="str">
        <f>IF(TYPE(GETPIVOTDATA("Status",Tab!$G$11,$B18,Q17))=16,"",GETPIVOTDATA("Status",Tab!$G$11,$B18,Q17))</f>
        <v/>
      </c>
      <c r="R18" s="20" t="str">
        <f>IF(TYPE(GETPIVOTDATA("Status",Tab!$G$11,$B18,R17))=16,"",GETPIVOTDATA("Status",Tab!$G$11,$B18,R17))</f>
        <v/>
      </c>
      <c r="S18" s="20" t="str">
        <f>IF(TYPE(GETPIVOTDATA("Status",Tab!$G$11,$B18,S17))=16,"",GETPIVOTDATA("Status",Tab!$G$11,$B18,S17))</f>
        <v/>
      </c>
      <c r="T18" s="20" t="str">
        <f>IF(TYPE(GETPIVOTDATA("Status",Tab!$G$11,$B18,T17))=16,"",GETPIVOTDATA("Status",Tab!$G$11,$B18,T17))</f>
        <v/>
      </c>
    </row>
    <row r="19" spans="2:20" s="20" customFormat="1" hidden="1">
      <c r="C19" s="23" t="str">
        <f>Formulário!C13</f>
        <v>Necessidade</v>
      </c>
      <c r="D19" s="21" t="str">
        <f>Formulário!D13</f>
        <v>Oportunidade</v>
      </c>
      <c r="E19" s="20" t="str">
        <f>Formulário!E13</f>
        <v>C</v>
      </c>
      <c r="F19" s="20" t="str">
        <f>Formulário!F13</f>
        <v>D</v>
      </c>
      <c r="G19" s="20" t="str">
        <f>Formulário!G13</f>
        <v>E</v>
      </c>
      <c r="H19" s="20" t="str">
        <f>Formulário!H13</f>
        <v>F</v>
      </c>
      <c r="I19" s="20" t="str">
        <f>Formulário!I13</f>
        <v>G</v>
      </c>
      <c r="J19" s="20" t="str">
        <f>Formulário!J13</f>
        <v>H</v>
      </c>
      <c r="K19" s="20" t="str">
        <f>Formulário!K13</f>
        <v>I</v>
      </c>
      <c r="L19" s="20" t="str">
        <f>Formulário!L13</f>
        <v>J</v>
      </c>
      <c r="M19" s="20" t="str">
        <f>Formulário!M13</f>
        <v>K</v>
      </c>
      <c r="N19" s="20" t="str">
        <f>Formulário!N13</f>
        <v>L</v>
      </c>
      <c r="O19" s="20" t="str">
        <f>Formulário!O13</f>
        <v>M</v>
      </c>
      <c r="P19" s="20" t="str">
        <f>Formulário!P13</f>
        <v>N</v>
      </c>
      <c r="Q19" s="20" t="str">
        <f>Formulário!Q13</f>
        <v>O</v>
      </c>
      <c r="R19" s="20" t="str">
        <f>Formulário!R13</f>
        <v>P</v>
      </c>
      <c r="S19" s="20" t="str">
        <f>Formulário!S13</f>
        <v>Q</v>
      </c>
      <c r="T19" s="20" t="str">
        <f>Formulário!T13</f>
        <v>R</v>
      </c>
    </row>
    <row r="20" spans="2:20" s="20" customFormat="1" hidden="1">
      <c r="B20" s="20" t="str">
        <f>Formulário!B14</f>
        <v>Por que resolveu empreender</v>
      </c>
      <c r="C20" s="20">
        <f>IF(TYPE(GETPIVOTDATA("Status",Tab!$I$11,$B20,C19))=16,"",GETPIVOTDATA("Status",Tab!$I$11,$B20,C19))</f>
        <v>20</v>
      </c>
      <c r="D20" s="20">
        <f>IF(TYPE(GETPIVOTDATA("Status",Tab!$I$11,$B20,D19))=16,"",GETPIVOTDATA("Status",Tab!$I$11,$B20,D19))</f>
        <v>41</v>
      </c>
      <c r="E20" s="20" t="str">
        <f>IF(TYPE(GETPIVOTDATA("Status",Tab!$I$11,$B20,E19))=16,"",GETPIVOTDATA("Status",Tab!$I$11,$B20,E19))</f>
        <v/>
      </c>
      <c r="F20" s="20" t="str">
        <f>IF(TYPE(GETPIVOTDATA("Status",Tab!$I$11,$B20,F19))=16,"",GETPIVOTDATA("Status",Tab!$I$11,$B20,F19))</f>
        <v/>
      </c>
      <c r="G20" s="20" t="str">
        <f>IF(TYPE(GETPIVOTDATA("Status",Tab!$I$11,$B20,G19))=16,"",GETPIVOTDATA("Status",Tab!$I$11,$B20,G19))</f>
        <v/>
      </c>
      <c r="H20" s="20" t="str">
        <f>IF(TYPE(GETPIVOTDATA("Status",Tab!$I$11,$B20,H19))=16,"",GETPIVOTDATA("Status",Tab!$I$11,$B20,H19))</f>
        <v/>
      </c>
      <c r="I20" s="20" t="str">
        <f>IF(TYPE(GETPIVOTDATA("Status",Tab!$I$11,$B20,I19))=16,"",GETPIVOTDATA("Status",Tab!$I$11,$B20,I19))</f>
        <v/>
      </c>
      <c r="J20" s="20" t="str">
        <f>IF(TYPE(GETPIVOTDATA("Status",Tab!$I$11,$B20,J19))=16,"",GETPIVOTDATA("Status",Tab!$I$11,$B20,J19))</f>
        <v/>
      </c>
      <c r="K20" s="20" t="str">
        <f>IF(TYPE(GETPIVOTDATA("Status",Tab!$I$11,$B20,K19))=16,"",GETPIVOTDATA("Status",Tab!$I$11,$B20,K19))</f>
        <v/>
      </c>
      <c r="L20" s="20" t="str">
        <f>IF(TYPE(GETPIVOTDATA("Status",Tab!$I$11,$B20,L19))=16,"",GETPIVOTDATA("Status",Tab!$I$11,$B20,L19))</f>
        <v/>
      </c>
      <c r="M20" s="20" t="str">
        <f>IF(TYPE(GETPIVOTDATA("Status",Tab!$I$11,$B20,M19))=16,"",GETPIVOTDATA("Status",Tab!$I$11,$B20,M19))</f>
        <v/>
      </c>
      <c r="N20" s="20" t="str">
        <f>IF(TYPE(GETPIVOTDATA("Status",Tab!$I$11,$B20,N19))=16,"",GETPIVOTDATA("Status",Tab!$I$11,$B20,N19))</f>
        <v/>
      </c>
      <c r="O20" s="20" t="str">
        <f>IF(TYPE(GETPIVOTDATA("Status",Tab!$I$11,$B20,O19))=16,"",GETPIVOTDATA("Status",Tab!$I$11,$B20,O19))</f>
        <v/>
      </c>
      <c r="P20" s="20" t="str">
        <f>IF(TYPE(GETPIVOTDATA("Status",Tab!$I$11,$B20,P19))=16,"",GETPIVOTDATA("Status",Tab!$I$11,$B20,P19))</f>
        <v/>
      </c>
      <c r="Q20" s="20" t="str">
        <f>IF(TYPE(GETPIVOTDATA("Status",Tab!$I$11,$B20,Q19))=16,"",GETPIVOTDATA("Status",Tab!$I$11,$B20,Q19))</f>
        <v/>
      </c>
      <c r="R20" s="20" t="str">
        <f>IF(TYPE(GETPIVOTDATA("Status",Tab!$I$11,$B20,R19))=16,"",GETPIVOTDATA("Status",Tab!$I$11,$B20,R19))</f>
        <v/>
      </c>
      <c r="S20" s="20" t="str">
        <f>IF(TYPE(GETPIVOTDATA("Status",Tab!$I$11,$B20,S19))=16,"",GETPIVOTDATA("Status",Tab!$I$11,$B20,S19))</f>
        <v/>
      </c>
      <c r="T20" s="20" t="str">
        <f>IF(TYPE(GETPIVOTDATA("Status",Tab!$I$11,$B20,T19))=16,"",GETPIVOTDATA("Status",Tab!$I$11,$B20,T19))</f>
        <v/>
      </c>
    </row>
    <row r="21" spans="2:20" s="20" customFormat="1" hidden="1">
      <c r="C21" s="20" t="str">
        <f>Formulário!C15</f>
        <v>Sim</v>
      </c>
      <c r="D21" s="20" t="str">
        <f>Formulário!D15</f>
        <v>Não</v>
      </c>
      <c r="E21" s="20" t="str">
        <f>Formulário!E15</f>
        <v>C</v>
      </c>
      <c r="F21" s="20" t="str">
        <f>Formulário!F15</f>
        <v>D</v>
      </c>
      <c r="G21" s="20" t="str">
        <f>Formulário!G15</f>
        <v>E</v>
      </c>
      <c r="H21" s="20" t="str">
        <f>Formulário!H15</f>
        <v>F</v>
      </c>
      <c r="I21" s="20" t="str">
        <f>Formulário!I15</f>
        <v>G</v>
      </c>
      <c r="J21" s="20" t="str">
        <f>Formulário!J15</f>
        <v>H</v>
      </c>
      <c r="K21" s="20" t="str">
        <f>Formulário!K15</f>
        <v>I</v>
      </c>
      <c r="L21" s="20" t="str">
        <f>Formulário!L15</f>
        <v>J</v>
      </c>
      <c r="M21" s="20" t="str">
        <f>Formulário!M15</f>
        <v>K</v>
      </c>
      <c r="N21" s="20" t="str">
        <f>Formulário!N15</f>
        <v>L</v>
      </c>
      <c r="O21" s="20" t="str">
        <f>Formulário!O15</f>
        <v>M</v>
      </c>
      <c r="P21" s="20" t="str">
        <f>Formulário!P15</f>
        <v>N</v>
      </c>
      <c r="Q21" s="20" t="str">
        <f>Formulário!Q15</f>
        <v>O</v>
      </c>
      <c r="R21" s="20" t="str">
        <f>Formulário!R15</f>
        <v>P</v>
      </c>
      <c r="S21" s="20" t="str">
        <f>Formulário!S15</f>
        <v>Q</v>
      </c>
      <c r="T21" s="20" t="str">
        <f>Formulário!T15</f>
        <v>R</v>
      </c>
    </row>
    <row r="22" spans="2:20" s="20" customFormat="1" hidden="1">
      <c r="B22" s="20" t="str">
        <f>Formulário!B16</f>
        <v>Você fez algum estudo de viabilidade de mercado</v>
      </c>
      <c r="C22" s="20">
        <f>IF(TYPE(GETPIVOTDATA("Status",Tab!$A$41,$B22,C21))=16,"",GETPIVOTDATA("Status",Tab!$A$41,$B22,C21))</f>
        <v>9</v>
      </c>
      <c r="D22" s="20">
        <f>IF(TYPE(GETPIVOTDATA("Status",Tab!$A$41,$B22,D21))=16,"",GETPIVOTDATA("Status",Tab!$A$41,$B22,D21))</f>
        <v>52</v>
      </c>
      <c r="E22" s="20" t="str">
        <f>IF(TYPE(GETPIVOTDATA("Status",Tab!$A$41,$B22,E21))=16,"",GETPIVOTDATA("Status",Tab!$A$41,$B22,E21))</f>
        <v/>
      </c>
      <c r="F22" s="20" t="str">
        <f>IF(TYPE(GETPIVOTDATA("Status",Tab!$A$41,$B22,F21))=16,"",GETPIVOTDATA("Status",Tab!$A$41,$B22,F21))</f>
        <v/>
      </c>
      <c r="G22" s="20" t="str">
        <f>IF(TYPE(GETPIVOTDATA("Status",Tab!$A$41,$B22,G21))=16,"",GETPIVOTDATA("Status",Tab!$A$41,$B22,G21))</f>
        <v/>
      </c>
      <c r="H22" s="20" t="str">
        <f>IF(TYPE(GETPIVOTDATA("Status",Tab!$A$41,$B22,H21))=16,"",GETPIVOTDATA("Status",Tab!$A$41,$B22,H21))</f>
        <v/>
      </c>
      <c r="I22" s="20" t="str">
        <f>IF(TYPE(GETPIVOTDATA("Status",Tab!$A$41,$B22,I21))=16,"",GETPIVOTDATA("Status",Tab!$A$41,$B22,I21))</f>
        <v/>
      </c>
      <c r="J22" s="20" t="str">
        <f>IF(TYPE(GETPIVOTDATA("Status",Tab!$A$41,$B22,J21))=16,"",GETPIVOTDATA("Status",Tab!$A$41,$B22,J21))</f>
        <v/>
      </c>
      <c r="K22" s="20" t="str">
        <f>IF(TYPE(GETPIVOTDATA("Status",Tab!$A$41,$B22,K21))=16,"",GETPIVOTDATA("Status",Tab!$A$41,$B22,K21))</f>
        <v/>
      </c>
      <c r="L22" s="20" t="str">
        <f>IF(TYPE(GETPIVOTDATA("Status",Tab!$A$41,$B22,L21))=16,"",GETPIVOTDATA("Status",Tab!$A$41,$B22,L21))</f>
        <v/>
      </c>
      <c r="M22" s="20" t="str">
        <f>IF(TYPE(GETPIVOTDATA("Status",Tab!$A$41,$B22,M21))=16,"",GETPIVOTDATA("Status",Tab!$A$41,$B22,M21))</f>
        <v/>
      </c>
      <c r="N22" s="20" t="str">
        <f>IF(TYPE(GETPIVOTDATA("Status",Tab!$A$41,$B22,N21))=16,"",GETPIVOTDATA("Status",Tab!$A$41,$B22,N21))</f>
        <v/>
      </c>
      <c r="O22" s="20" t="str">
        <f>IF(TYPE(GETPIVOTDATA("Status",Tab!$A$41,$B22,O21))=16,"",GETPIVOTDATA("Status",Tab!$A$41,$B22,O21))</f>
        <v/>
      </c>
      <c r="P22" s="20" t="str">
        <f>IF(TYPE(GETPIVOTDATA("Status",Tab!$A$41,$B22,P21))=16,"",GETPIVOTDATA("Status",Tab!$A$41,$B22,P21))</f>
        <v/>
      </c>
      <c r="Q22" s="20" t="str">
        <f>IF(TYPE(GETPIVOTDATA("Status",Tab!$A$41,$B22,Q21))=16,"",GETPIVOTDATA("Status",Tab!$A$41,$B22,Q21))</f>
        <v/>
      </c>
      <c r="R22" s="20" t="str">
        <f>IF(TYPE(GETPIVOTDATA("Status",Tab!$A$41,$B22,R21))=16,"",GETPIVOTDATA("Status",Tab!$A$41,$B22,R21))</f>
        <v/>
      </c>
      <c r="S22" s="20" t="str">
        <f>IF(TYPE(GETPIVOTDATA("Status",Tab!$A$41,$B22,S21))=16,"",GETPIVOTDATA("Status",Tab!$A$41,$B22,S21))</f>
        <v/>
      </c>
      <c r="T22" s="20" t="str">
        <f>IF(TYPE(GETPIVOTDATA("Status",Tab!$A$41,$B22,T21))=16,"",GETPIVOTDATA("Status",Tab!$A$41,$B22,T21))</f>
        <v/>
      </c>
    </row>
    <row r="23" spans="2:20" s="20" customFormat="1" hidden="1">
      <c r="C23" s="20" t="str">
        <f>Formulário!C17</f>
        <v>Sim</v>
      </c>
      <c r="D23" s="20" t="str">
        <f>Formulário!D17</f>
        <v>Não</v>
      </c>
      <c r="E23" s="20" t="str">
        <f>Formulário!E17</f>
        <v>C</v>
      </c>
      <c r="F23" s="20" t="str">
        <f>Formulário!F17</f>
        <v>D</v>
      </c>
      <c r="G23" s="20" t="str">
        <f>Formulário!G17</f>
        <v>E</v>
      </c>
      <c r="H23" s="20" t="str">
        <f>Formulário!H17</f>
        <v>F</v>
      </c>
      <c r="I23" s="20" t="str">
        <f>Formulário!I17</f>
        <v>G</v>
      </c>
      <c r="J23" s="20" t="str">
        <f>Formulário!J17</f>
        <v>H</v>
      </c>
      <c r="K23" s="20" t="str">
        <f>Formulário!K17</f>
        <v>I</v>
      </c>
      <c r="L23" s="20" t="str">
        <f>Formulário!L17</f>
        <v>J</v>
      </c>
      <c r="M23" s="20" t="str">
        <f>Formulário!M17</f>
        <v>K</v>
      </c>
      <c r="N23" s="20" t="str">
        <f>Formulário!N17</f>
        <v>L</v>
      </c>
      <c r="O23" s="20" t="str">
        <f>Formulário!O17</f>
        <v>M</v>
      </c>
      <c r="P23" s="20" t="str">
        <f>Formulário!P17</f>
        <v>N</v>
      </c>
      <c r="Q23" s="20" t="str">
        <f>Formulário!Q17</f>
        <v>O</v>
      </c>
      <c r="R23" s="20" t="str">
        <f>Formulário!R17</f>
        <v>P</v>
      </c>
      <c r="S23" s="20" t="str">
        <f>Formulário!S17</f>
        <v>Q</v>
      </c>
      <c r="T23" s="20" t="str">
        <f>Formulário!T17</f>
        <v>R</v>
      </c>
    </row>
    <row r="24" spans="2:20" s="20" customFormat="1" hidden="1">
      <c r="B24" s="20" t="str">
        <f>Formulário!B18</f>
        <v>Você já fez algum tipo de curso de capacitação voltada para negócios (SEBRAE, FIRJAN, ESCOLA TÉCNICAS E ETC)</v>
      </c>
      <c r="C24" s="20">
        <f>IF(TYPE(GETPIVOTDATA("Status",Tab!$C$41,$B24,C23))=16,"",GETPIVOTDATA("Status",Tab!$C$41,$B24,C23))</f>
        <v>18</v>
      </c>
      <c r="D24" s="20">
        <f>IF(TYPE(GETPIVOTDATA("Status",Tab!$C$41,$B24,D23))=16,"",GETPIVOTDATA("Status",Tab!$C$41,$B24,D23))</f>
        <v>43</v>
      </c>
      <c r="E24" s="20" t="str">
        <f>IF(TYPE(GETPIVOTDATA("Status",Tab!$C$41,$B24,E23))=16,"",GETPIVOTDATA("Status",Tab!$C$41,$B24,E23))</f>
        <v/>
      </c>
      <c r="F24" s="20" t="str">
        <f>IF(TYPE(GETPIVOTDATA("Status",Tab!$C$41,$B24,F23))=16,"",GETPIVOTDATA("Status",Tab!$C$41,$B24,F23))</f>
        <v/>
      </c>
      <c r="G24" s="20" t="str">
        <f>IF(TYPE(GETPIVOTDATA("Status",Tab!$C$41,$B24,G23))=16,"",GETPIVOTDATA("Status",Tab!$C$41,$B24,G23))</f>
        <v/>
      </c>
      <c r="H24" s="20" t="str">
        <f>IF(TYPE(GETPIVOTDATA("Status",Tab!$C$41,$B24,H23))=16,"",GETPIVOTDATA("Status",Tab!$C$41,$B24,H23))</f>
        <v/>
      </c>
      <c r="I24" s="20" t="str">
        <f>IF(TYPE(GETPIVOTDATA("Status",Tab!$C$41,$B24,I23))=16,"",GETPIVOTDATA("Status",Tab!$C$41,$B24,I23))</f>
        <v/>
      </c>
      <c r="J24" s="20" t="str">
        <f>IF(TYPE(GETPIVOTDATA("Status",Tab!$C$41,$B24,J23))=16,"",GETPIVOTDATA("Status",Tab!$C$41,$B24,J23))</f>
        <v/>
      </c>
      <c r="K24" s="20" t="str">
        <f>IF(TYPE(GETPIVOTDATA("Status",Tab!$C$41,$B24,K23))=16,"",GETPIVOTDATA("Status",Tab!$C$41,$B24,K23))</f>
        <v/>
      </c>
      <c r="L24" s="20" t="str">
        <f>IF(TYPE(GETPIVOTDATA("Status",Tab!$C$41,$B24,L23))=16,"",GETPIVOTDATA("Status",Tab!$C$41,$B24,L23))</f>
        <v/>
      </c>
      <c r="M24" s="20" t="str">
        <f>IF(TYPE(GETPIVOTDATA("Status",Tab!$C$41,$B24,M23))=16,"",GETPIVOTDATA("Status",Tab!$C$41,$B24,M23))</f>
        <v/>
      </c>
      <c r="N24" s="20" t="str">
        <f>IF(TYPE(GETPIVOTDATA("Status",Tab!$C$41,$B24,N23))=16,"",GETPIVOTDATA("Status",Tab!$C$41,$B24,N23))</f>
        <v/>
      </c>
      <c r="O24" s="20" t="str">
        <f>IF(TYPE(GETPIVOTDATA("Status",Tab!$C$41,$B24,O23))=16,"",GETPIVOTDATA("Status",Tab!$C$41,$B24,O23))</f>
        <v/>
      </c>
      <c r="P24" s="20" t="str">
        <f>IF(TYPE(GETPIVOTDATA("Status",Tab!$C$41,$B24,P23))=16,"",GETPIVOTDATA("Status",Tab!$C$41,$B24,P23))</f>
        <v/>
      </c>
      <c r="Q24" s="20" t="str">
        <f>IF(TYPE(GETPIVOTDATA("Status",Tab!$C$41,$B24,Q23))=16,"",GETPIVOTDATA("Status",Tab!$C$41,$B24,Q23))</f>
        <v/>
      </c>
      <c r="R24" s="20" t="str">
        <f>IF(TYPE(GETPIVOTDATA("Status",Tab!$C$41,$B24,R23))=16,"",GETPIVOTDATA("Status",Tab!$C$41,$B24,R23))</f>
        <v/>
      </c>
      <c r="S24" s="20" t="str">
        <f>IF(TYPE(GETPIVOTDATA("Status",Tab!$C$41,$B24,S23))=16,"",GETPIVOTDATA("Status",Tab!$C$41,$B24,S23))</f>
        <v/>
      </c>
      <c r="T24" s="20" t="str">
        <f>IF(TYPE(GETPIVOTDATA("Status",Tab!$C$41,$B24,T23))=16,"",GETPIVOTDATA("Status",Tab!$C$41,$B24,T23))</f>
        <v/>
      </c>
    </row>
    <row r="25" spans="2:20">
      <c r="C25" s="11" t="str">
        <f>Formulário!C19</f>
        <v>Controle Financeiro</v>
      </c>
      <c r="D25" s="11" t="str">
        <f>Formulário!D19</f>
        <v>Logística</v>
      </c>
      <c r="E25" s="11" t="str">
        <f>Formulário!E19</f>
        <v>Marketing</v>
      </c>
      <c r="F25" s="11" t="str">
        <f>Formulário!F19</f>
        <v>Planejamento</v>
      </c>
      <c r="G25" s="11" t="str">
        <f>Formulário!G19</f>
        <v>Nenhum</v>
      </c>
      <c r="H25" s="11" t="str">
        <f>Formulário!H19</f>
        <v>F</v>
      </c>
      <c r="I25" s="11" t="str">
        <f>Formulário!I19</f>
        <v>G</v>
      </c>
      <c r="J25" s="11" t="str">
        <f>Formulário!J19</f>
        <v>H</v>
      </c>
      <c r="K25" s="11" t="str">
        <f>Formulário!K19</f>
        <v>I</v>
      </c>
      <c r="L25" s="11" t="str">
        <f>Formulário!L19</f>
        <v>J</v>
      </c>
      <c r="M25" s="11" t="str">
        <f>Formulário!M19</f>
        <v>K</v>
      </c>
      <c r="N25" s="11" t="str">
        <f>Formulário!N19</f>
        <v>L</v>
      </c>
      <c r="O25" s="11" t="str">
        <f>Formulário!O19</f>
        <v>M</v>
      </c>
      <c r="P25" s="11" t="str">
        <f>Formulário!P19</f>
        <v>N</v>
      </c>
      <c r="Q25" s="11" t="str">
        <f>Formulário!Q19</f>
        <v>O</v>
      </c>
      <c r="R25" s="11" t="str">
        <f>Formulário!R19</f>
        <v>P</v>
      </c>
      <c r="S25" s="11" t="str">
        <f>Formulário!S19</f>
        <v>Q</v>
      </c>
      <c r="T25" s="11" t="str">
        <f>Formulário!T19</f>
        <v>R</v>
      </c>
    </row>
    <row r="26" spans="2:20">
      <c r="B26" s="11" t="str">
        <f>Formulário!B20</f>
        <v>Quais instrumentos gerenciais você utiliza</v>
      </c>
      <c r="C26" s="11">
        <f>IF(TYPE(GETPIVOTDATA("Status",Tab!$E$41,$B26,C25))=16,"",GETPIVOTDATA("Status",Tab!$E$41,$B26,C25))</f>
        <v>15</v>
      </c>
      <c r="D26" s="11">
        <f>IF(TYPE(GETPIVOTDATA("Status",Tab!$E$41,$B26,D25))=16,"",GETPIVOTDATA("Status",Tab!$E$41,$B26,D25))</f>
        <v>5</v>
      </c>
      <c r="E26" s="11">
        <f>IF(TYPE(GETPIVOTDATA("Status",Tab!$E$41,$B26,E25))=16,"",GETPIVOTDATA("Status",Tab!$E$41,$B26,E25))</f>
        <v>8</v>
      </c>
      <c r="F26" s="11">
        <f>IF(TYPE(GETPIVOTDATA("Status",Tab!$E$41,$B26,F25))=16,"",GETPIVOTDATA("Status",Tab!$E$41,$B26,F25))</f>
        <v>4</v>
      </c>
      <c r="G26" s="11">
        <f>IF(TYPE(GETPIVOTDATA("Status",Tab!$E$41,$B26,G25))=16,"",GETPIVOTDATA("Status",Tab!$E$41,$B26,G25))</f>
        <v>28</v>
      </c>
      <c r="H26" s="11" t="str">
        <f>IF(TYPE(GETPIVOTDATA("Status",Tab!$E$41,$B26,H25))=16,"",GETPIVOTDATA("Status",Tab!$E$41,$B26,H25))</f>
        <v/>
      </c>
      <c r="I26" s="11" t="str">
        <f>IF(TYPE(GETPIVOTDATA("Status",Tab!$E$41,$B26,I25))=16,"",GETPIVOTDATA("Status",Tab!$E$41,$B26,I25))</f>
        <v/>
      </c>
      <c r="J26" s="11" t="str">
        <f>IF(TYPE(GETPIVOTDATA("Status",Tab!$E$41,$B26,J25))=16,"",GETPIVOTDATA("Status",Tab!$E$41,$B26,J25))</f>
        <v/>
      </c>
      <c r="K26" s="11" t="str">
        <f>IF(TYPE(GETPIVOTDATA("Status",Tab!$E$41,$B26,K25))=16,"",GETPIVOTDATA("Status",Tab!$E$41,$B26,K25))</f>
        <v/>
      </c>
      <c r="L26" s="11" t="str">
        <f>IF(TYPE(GETPIVOTDATA("Status",Tab!$E$41,$B26,L25))=16,"",GETPIVOTDATA("Status",Tab!$E$41,$B26,L25))</f>
        <v/>
      </c>
      <c r="M26" s="11" t="str">
        <f>IF(TYPE(GETPIVOTDATA("Status",Tab!$E$41,$B26,M25))=16,"",GETPIVOTDATA("Status",Tab!$E$41,$B26,M25))</f>
        <v/>
      </c>
      <c r="N26" s="11" t="str">
        <f>IF(TYPE(GETPIVOTDATA("Status",Tab!$E$41,$B26,N25))=16,"",GETPIVOTDATA("Status",Tab!$E$41,$B26,N25))</f>
        <v/>
      </c>
      <c r="O26" s="11" t="str">
        <f>IF(TYPE(GETPIVOTDATA("Status",Tab!$E$41,$B26,O25))=16,"",GETPIVOTDATA("Status",Tab!$E$41,$B26,O25))</f>
        <v/>
      </c>
      <c r="P26" s="11" t="str">
        <f>IF(TYPE(GETPIVOTDATA("Status",Tab!$E$41,$B26,P25))=16,"",GETPIVOTDATA("Status",Tab!$E$41,$B26,P25))</f>
        <v/>
      </c>
      <c r="Q26" s="11" t="str">
        <f>IF(TYPE(GETPIVOTDATA("Status",Tab!$E$41,$B26,Q25))=16,"",GETPIVOTDATA("Status",Tab!$E$41,$B26,Q25))</f>
        <v/>
      </c>
      <c r="R26" s="11" t="str">
        <f>IF(TYPE(GETPIVOTDATA("Status",Tab!$E$41,$B26,R25))=16,"",GETPIVOTDATA("Status",Tab!$E$41,$B26,R25))</f>
        <v/>
      </c>
      <c r="S26" s="11" t="str">
        <f>IF(TYPE(GETPIVOTDATA("Status",Tab!$E$41,$B26,S25))=16,"",GETPIVOTDATA("Status",Tab!$E$41,$B26,S25))</f>
        <v/>
      </c>
      <c r="T26" s="11" t="str">
        <f>IF(TYPE(GETPIVOTDATA("Status",Tab!$E$41,$B26,T25))=16,"",GETPIVOTDATA("Status",Tab!$E$41,$B26,T25))</f>
        <v/>
      </c>
    </row>
    <row r="27" spans="2:20">
      <c r="C27" s="11" t="str">
        <f>Formulário!C21</f>
        <v>Microempreendedor individual (MEI)</v>
      </c>
      <c r="D27" s="11" t="str">
        <f>Formulário!D21</f>
        <v>Microempresa</v>
      </c>
      <c r="E27" s="11" t="str">
        <f>Formulário!E21</f>
        <v>Empresa de Pequeno Porte (EPP)</v>
      </c>
      <c r="F27" s="11" t="str">
        <f>Formulário!F21</f>
        <v>Eireli</v>
      </c>
      <c r="G27" s="11" t="str">
        <f>Formulário!G21</f>
        <v>Sociedade Limitada</v>
      </c>
      <c r="H27" s="11" t="str">
        <f>Formulário!H21</f>
        <v>Não tem registro</v>
      </c>
      <c r="I27" s="11" t="str">
        <f>Formulário!I21</f>
        <v>G</v>
      </c>
      <c r="J27" s="11" t="str">
        <f>Formulário!J21</f>
        <v>H</v>
      </c>
      <c r="K27" s="11" t="str">
        <f>Formulário!K21</f>
        <v>I</v>
      </c>
      <c r="L27" s="11" t="str">
        <f>Formulário!L21</f>
        <v>J</v>
      </c>
      <c r="M27" s="11" t="str">
        <f>Formulário!M21</f>
        <v>K</v>
      </c>
      <c r="N27" s="11" t="str">
        <f>Formulário!N21</f>
        <v>L</v>
      </c>
      <c r="O27" s="11" t="str">
        <f>Formulário!O21</f>
        <v>M</v>
      </c>
      <c r="P27" s="11" t="str">
        <f>Formulário!P21</f>
        <v>N</v>
      </c>
      <c r="Q27" s="11" t="str">
        <f>Formulário!Q21</f>
        <v>O</v>
      </c>
      <c r="R27" s="11" t="str">
        <f>Formulário!R21</f>
        <v>P</v>
      </c>
      <c r="S27" s="11" t="str">
        <f>Formulário!S21</f>
        <v>Q</v>
      </c>
      <c r="T27" s="11" t="str">
        <f>Formulário!T21</f>
        <v>R</v>
      </c>
    </row>
    <row r="28" spans="2:20">
      <c r="B28" s="11" t="str">
        <f>Formulário!B22</f>
        <v>Você é optante por qual tipo de empresa</v>
      </c>
      <c r="C28" s="11">
        <f>IF(TYPE(GETPIVOTDATA("Status",Tab!$G$41,$B28,C27))=16,"",GETPIVOTDATA("Status",Tab!$G$41,$B28,C27))</f>
        <v>18</v>
      </c>
      <c r="D28" s="11">
        <f>IF(TYPE(GETPIVOTDATA("Status",Tab!$G$41,$B28,D27))=16,"",GETPIVOTDATA("Status",Tab!$G$41,$B28,D27))</f>
        <v>9</v>
      </c>
      <c r="E28" s="11">
        <f>IF(TYPE(GETPIVOTDATA("Status",Tab!$G$41,$B28,E27))=16,"",GETPIVOTDATA("Status",Tab!$G$41,$B28,E27))</f>
        <v>2</v>
      </c>
      <c r="F28" s="11" t="str">
        <f>IF(TYPE(GETPIVOTDATA("Status",Tab!$G$41,$B28,F27))=16,"",GETPIVOTDATA("Status",Tab!$G$41,$B28,F27))</f>
        <v/>
      </c>
      <c r="G28" s="11">
        <f>IF(TYPE(GETPIVOTDATA("Status",Tab!$G$41,$B28,G27))=16,"",GETPIVOTDATA("Status",Tab!$G$41,$B28,G27))</f>
        <v>2</v>
      </c>
      <c r="H28" s="11">
        <f>IF(TYPE(GETPIVOTDATA("Status",Tab!$G$41,$B28,H27))=16,"",GETPIVOTDATA("Status",Tab!$G$41,$B28,H27))</f>
        <v>30</v>
      </c>
      <c r="I28" s="11" t="str">
        <f>IF(TYPE(GETPIVOTDATA("Status",Tab!$G$41,$B28,I27))=16,"",GETPIVOTDATA("Status",Tab!$G$41,$B28,I27))</f>
        <v/>
      </c>
      <c r="J28" s="11" t="str">
        <f>IF(TYPE(GETPIVOTDATA("Status",Tab!$G$41,$B28,J27))=16,"",GETPIVOTDATA("Status",Tab!$G$41,$B28,J27))</f>
        <v/>
      </c>
      <c r="K28" s="11" t="str">
        <f>IF(TYPE(GETPIVOTDATA("Status",Tab!$G$41,$B28,K27))=16,"",GETPIVOTDATA("Status",Tab!$G$41,$B28,K27))</f>
        <v/>
      </c>
      <c r="L28" s="11" t="str">
        <f>IF(TYPE(GETPIVOTDATA("Status",Tab!$G$41,$B28,L27))=16,"",GETPIVOTDATA("Status",Tab!$G$41,$B28,L27))</f>
        <v/>
      </c>
      <c r="M28" s="11" t="str">
        <f>IF(TYPE(GETPIVOTDATA("Status",Tab!$G$41,$B28,M27))=16,"",GETPIVOTDATA("Status",Tab!$G$41,$B28,M27))</f>
        <v/>
      </c>
      <c r="N28" s="11" t="str">
        <f>IF(TYPE(GETPIVOTDATA("Status",Tab!$G$41,$B28,N27))=16,"",GETPIVOTDATA("Status",Tab!$G$41,$B28,N27))</f>
        <v/>
      </c>
      <c r="O28" s="11" t="str">
        <f>IF(TYPE(GETPIVOTDATA("Status",Tab!$G$41,$B28,O27))=16,"",GETPIVOTDATA("Status",Tab!$G$41,$B28,O27))</f>
        <v/>
      </c>
      <c r="P28" s="11" t="str">
        <f>IF(TYPE(GETPIVOTDATA("Status",Tab!$G$41,$B28,P27))=16,"",GETPIVOTDATA("Status",Tab!$G$41,$B28,P27))</f>
        <v/>
      </c>
      <c r="Q28" s="11" t="str">
        <f>IF(TYPE(GETPIVOTDATA("Status",Tab!$G$41,$B28,Q27))=16,"",GETPIVOTDATA("Status",Tab!$G$41,$B28,Q27))</f>
        <v/>
      </c>
      <c r="R28" s="11" t="str">
        <f>IF(TYPE(GETPIVOTDATA("Status",Tab!$G$41,$B28,R27))=16,"",GETPIVOTDATA("Status",Tab!$G$41,$B28,R27))</f>
        <v/>
      </c>
      <c r="S28" s="11" t="str">
        <f>IF(TYPE(GETPIVOTDATA("Status",Tab!$G$41,$B28,S27))=16,"",GETPIVOTDATA("Status",Tab!$G$41,$B28,S27))</f>
        <v/>
      </c>
      <c r="T28" s="11" t="str">
        <f>IF(TYPE(GETPIVOTDATA("Status",Tab!$G$41,$B28,T27))=16,"",GETPIVOTDATA("Status",Tab!$G$41,$B28,T27))</f>
        <v/>
      </c>
    </row>
    <row r="29" spans="2:20">
      <c r="C29" s="11" t="str">
        <f>Formulário!C23</f>
        <v>Através dos jornais</v>
      </c>
      <c r="D29" s="11" t="str">
        <f>Formulário!D23</f>
        <v>Através da Internet</v>
      </c>
      <c r="E29" s="11" t="str">
        <f>Formulário!E23</f>
        <v>Através do SEBRAE</v>
      </c>
      <c r="F29" s="11" t="str">
        <f>Formulário!F23</f>
        <v>Através de televisão</v>
      </c>
      <c r="G29" s="11" t="str">
        <f>Formulário!G23</f>
        <v>Outros:</v>
      </c>
      <c r="H29" s="11" t="str">
        <f>Formulário!H23</f>
        <v>F</v>
      </c>
      <c r="I29" s="11" t="str">
        <f>Formulário!I23</f>
        <v>G</v>
      </c>
      <c r="J29" s="11" t="str">
        <f>Formulário!J23</f>
        <v>H</v>
      </c>
      <c r="K29" s="11" t="str">
        <f>Formulário!K23</f>
        <v>I</v>
      </c>
      <c r="L29" s="11" t="str">
        <f>Formulário!L23</f>
        <v>J</v>
      </c>
      <c r="M29" s="11" t="str">
        <f>Formulário!M23</f>
        <v>K</v>
      </c>
      <c r="N29" s="11" t="str">
        <f>Formulário!N23</f>
        <v>L</v>
      </c>
      <c r="O29" s="11" t="str">
        <f>Formulário!O23</f>
        <v>M</v>
      </c>
      <c r="P29" s="11" t="str">
        <f>Formulário!P23</f>
        <v>N</v>
      </c>
      <c r="Q29" s="11" t="str">
        <f>Formulário!Q23</f>
        <v>O</v>
      </c>
      <c r="R29" s="11" t="str">
        <f>Formulário!R23</f>
        <v>P</v>
      </c>
      <c r="S29" s="11" t="str">
        <f>Formulário!S23</f>
        <v>Q</v>
      </c>
      <c r="T29" s="11" t="str">
        <f>Formulário!T23</f>
        <v>R</v>
      </c>
    </row>
    <row r="30" spans="2:20">
      <c r="B30" s="11" t="str">
        <f>Formulário!B24</f>
        <v>Como você tomou conhecimento dos tipos de empresa</v>
      </c>
      <c r="C30" s="11">
        <f>IF(TYPE(GETPIVOTDATA("Status",Tab!$I$41,$B30,C29))=16,"",GETPIVOTDATA("Status",Tab!$I$41,$B30,C29))</f>
        <v>2</v>
      </c>
      <c r="D30" s="11">
        <f>IF(TYPE(GETPIVOTDATA("Status",Tab!$I$41,$B30,D29))=16,"",GETPIVOTDATA("Status",Tab!$I$41,$B30,D29))</f>
        <v>7</v>
      </c>
      <c r="E30" s="11">
        <f>IF(TYPE(GETPIVOTDATA("Status",Tab!$I$41,$B30,E29))=16,"",GETPIVOTDATA("Status",Tab!$I$41,$B30,E29))</f>
        <v>4</v>
      </c>
      <c r="F30" s="11">
        <f>IF(TYPE(GETPIVOTDATA("Status",Tab!$I$41,$B30,F29))=16,"",GETPIVOTDATA("Status",Tab!$I$41,$B30,F29))</f>
        <v>5</v>
      </c>
      <c r="G30" s="11">
        <f>IF(TYPE(GETPIVOTDATA("Status",Tab!$I$41,$B30,G29))=16,"",GETPIVOTDATA("Status",Tab!$I$41,$B30,G29))</f>
        <v>13</v>
      </c>
      <c r="H30" s="11" t="str">
        <f>IF(TYPE(GETPIVOTDATA("Status",Tab!$I$41,$B30,H29))=16,"",GETPIVOTDATA("Status",Tab!$I$41,$B30,H29))</f>
        <v/>
      </c>
      <c r="I30" s="11" t="str">
        <f>IF(TYPE(GETPIVOTDATA("Status",Tab!$I$41,$B30,I29))=16,"",GETPIVOTDATA("Status",Tab!$I$41,$B30,I29))</f>
        <v/>
      </c>
      <c r="J30" s="11" t="str">
        <f>IF(TYPE(GETPIVOTDATA("Status",Tab!$I$41,$B30,J29))=16,"",GETPIVOTDATA("Status",Tab!$I$41,$B30,J29))</f>
        <v/>
      </c>
      <c r="K30" s="11" t="str">
        <f>IF(TYPE(GETPIVOTDATA("Status",Tab!$I$41,$B30,K29))=16,"",GETPIVOTDATA("Status",Tab!$I$41,$B30,K29))</f>
        <v/>
      </c>
      <c r="L30" s="11" t="str">
        <f>IF(TYPE(GETPIVOTDATA("Status",Tab!$I$41,$B30,L29))=16,"",GETPIVOTDATA("Status",Tab!$I$41,$B30,L29))</f>
        <v/>
      </c>
      <c r="M30" s="11" t="str">
        <f>IF(TYPE(GETPIVOTDATA("Status",Tab!$I$41,$B30,M29))=16,"",GETPIVOTDATA("Status",Tab!$I$41,$B30,M29))</f>
        <v/>
      </c>
      <c r="N30" s="11" t="str">
        <f>IF(TYPE(GETPIVOTDATA("Status",Tab!$I$41,$B30,N29))=16,"",GETPIVOTDATA("Status",Tab!$I$41,$B30,N29))</f>
        <v/>
      </c>
      <c r="O30" s="11" t="str">
        <f>IF(TYPE(GETPIVOTDATA("Status",Tab!$I$41,$B30,O29))=16,"",GETPIVOTDATA("Status",Tab!$I$41,$B30,O29))</f>
        <v/>
      </c>
      <c r="P30" s="11" t="str">
        <f>IF(TYPE(GETPIVOTDATA("Status",Tab!$I$41,$B30,P29))=16,"",GETPIVOTDATA("Status",Tab!$I$41,$B30,P29))</f>
        <v/>
      </c>
      <c r="Q30" s="11" t="str">
        <f>IF(TYPE(GETPIVOTDATA("Status",Tab!$I$41,$B30,Q29))=16,"",GETPIVOTDATA("Status",Tab!$I$41,$B30,Q29))</f>
        <v/>
      </c>
      <c r="R30" s="11" t="str">
        <f>IF(TYPE(GETPIVOTDATA("Status",Tab!$I$41,$B30,R29))=16,"",GETPIVOTDATA("Status",Tab!$I$41,$B30,R29))</f>
        <v/>
      </c>
      <c r="S30" s="11" t="str">
        <f>IF(TYPE(GETPIVOTDATA("Status",Tab!$I$41,$B30,S29))=16,"",GETPIVOTDATA("Status",Tab!$I$41,$B30,S29))</f>
        <v/>
      </c>
      <c r="T30" s="11" t="str">
        <f>IF(TYPE(GETPIVOTDATA("Status",Tab!$I$41,$B30,T29))=16,"",GETPIVOTDATA("Status",Tab!$I$41,$B30,T29))</f>
        <v/>
      </c>
    </row>
    <row r="31" spans="2:20">
      <c r="C31" s="11" t="str">
        <f>Formulário!C25</f>
        <v>Encontrou facilmente informações para sua formalização</v>
      </c>
      <c r="D31" s="11" t="str">
        <f>Formulário!D25</f>
        <v>Conseguiu atendimento imediato e realizou sua formalização no mesmo momento</v>
      </c>
      <c r="E31" s="11" t="str">
        <f>Formulário!E25</f>
        <v>Necessitou retornar várias vezes para conseguir atendimento</v>
      </c>
      <c r="F31" s="11" t="str">
        <f>Formulário!F25</f>
        <v>Verificou a necessidade de buscar informações adicionais através de outro meio</v>
      </c>
      <c r="G31" s="11" t="str">
        <f>Formulário!G25</f>
        <v>Não conseguiu atendimento, necessitando buscar outro posto cadastrado para se           formalizar</v>
      </c>
      <c r="H31" s="11" t="str">
        <f>Formulário!H25</f>
        <v>F</v>
      </c>
      <c r="I31" s="11" t="str">
        <f>Formulário!I25</f>
        <v>G</v>
      </c>
      <c r="J31" s="11" t="str">
        <f>Formulário!J25</f>
        <v>H</v>
      </c>
      <c r="K31" s="11" t="str">
        <f>Formulário!K25</f>
        <v>I</v>
      </c>
      <c r="L31" s="11" t="str">
        <f>Formulário!L25</f>
        <v>J</v>
      </c>
      <c r="M31" s="11" t="str">
        <f>Formulário!M25</f>
        <v>K</v>
      </c>
      <c r="N31" s="11" t="str">
        <f>Formulário!N25</f>
        <v>L</v>
      </c>
      <c r="O31" s="11" t="str">
        <f>Formulário!O25</f>
        <v>M</v>
      </c>
      <c r="P31" s="11" t="str">
        <f>Formulário!P25</f>
        <v>N</v>
      </c>
      <c r="Q31" s="11" t="str">
        <f>Formulário!Q25</f>
        <v>O</v>
      </c>
      <c r="R31" s="11" t="str">
        <f>Formulário!R25</f>
        <v>P</v>
      </c>
      <c r="S31" s="11" t="str">
        <f>Formulário!S25</f>
        <v>Q</v>
      </c>
      <c r="T31" s="11" t="str">
        <f>Formulário!T25</f>
        <v>R</v>
      </c>
    </row>
    <row r="32" spans="2:20">
      <c r="B32" s="11" t="str">
        <f>Formulário!B26</f>
        <v>Ao buscar atendimento para o cadastrado de sua empresa, você:</v>
      </c>
      <c r="C32" s="11">
        <f>IF(TYPE(GETPIVOTDATA("Status",Tab!$A$72,$B32,C31))=16,"",GETPIVOTDATA("Status",Tab!$A$72,$B32,C31))</f>
        <v>7</v>
      </c>
      <c r="D32" s="11">
        <f>IF(TYPE(GETPIVOTDATA("Status",Tab!$A$72,$B32,D31))=16,"",GETPIVOTDATA("Status",Tab!$A$72,$B32,D31))</f>
        <v>7</v>
      </c>
      <c r="E32" s="11">
        <f>IF(TYPE(GETPIVOTDATA("Status",Tab!$A$72,$B32,E31))=16,"",GETPIVOTDATA("Status",Tab!$A$72,$B32,E31))</f>
        <v>2</v>
      </c>
      <c r="F32" s="11">
        <f>IF(TYPE(GETPIVOTDATA("Status",Tab!$A$72,$B32,F31))=16,"",GETPIVOTDATA("Status",Tab!$A$72,$B32,F31))</f>
        <v>1</v>
      </c>
      <c r="G32" s="11">
        <f>IF(TYPE(GETPIVOTDATA("Status",Tab!$A$72,$B32,G31))=16,"",GETPIVOTDATA("Status",Tab!$A$72,$B32,G31))</f>
        <v>1</v>
      </c>
      <c r="H32" s="11" t="str">
        <f>IF(TYPE(GETPIVOTDATA("Status",Tab!$A$72,$B32,H31))=16,"",GETPIVOTDATA("Status",Tab!$A$72,$B32,H31))</f>
        <v/>
      </c>
      <c r="I32" s="11" t="str">
        <f>IF(TYPE(GETPIVOTDATA("Status",Tab!$A$72,$B32,I31))=16,"",GETPIVOTDATA("Status",Tab!$A$72,$B32,I31))</f>
        <v/>
      </c>
      <c r="J32" s="11" t="str">
        <f>IF(TYPE(GETPIVOTDATA("Status",Tab!$A$72,$B32,J31))=16,"",GETPIVOTDATA("Status",Tab!$A$72,$B32,J31))</f>
        <v/>
      </c>
      <c r="K32" s="11" t="str">
        <f>IF(TYPE(GETPIVOTDATA("Status",Tab!$A$72,$B32,K31))=16,"",GETPIVOTDATA("Status",Tab!$A$72,$B32,K31))</f>
        <v/>
      </c>
      <c r="L32" s="11" t="str">
        <f>IF(TYPE(GETPIVOTDATA("Status",Tab!$A$72,$B32,L31))=16,"",GETPIVOTDATA("Status",Tab!$A$72,$B32,L31))</f>
        <v/>
      </c>
      <c r="M32" s="11" t="str">
        <f>IF(TYPE(GETPIVOTDATA("Status",Tab!$A$72,$B32,M31))=16,"",GETPIVOTDATA("Status",Tab!$A$72,$B32,M31))</f>
        <v/>
      </c>
      <c r="N32" s="11" t="str">
        <f>IF(TYPE(GETPIVOTDATA("Status",Tab!$A$72,$B32,N31))=16,"",GETPIVOTDATA("Status",Tab!$A$72,$B32,N31))</f>
        <v/>
      </c>
      <c r="O32" s="11" t="str">
        <f>IF(TYPE(GETPIVOTDATA("Status",Tab!$A$72,$B32,O31))=16,"",GETPIVOTDATA("Status",Tab!$A$72,$B32,O31))</f>
        <v/>
      </c>
      <c r="P32" s="11" t="str">
        <f>IF(TYPE(GETPIVOTDATA("Status",Tab!$A$72,$B32,P31))=16,"",GETPIVOTDATA("Status",Tab!$A$72,$B32,P31))</f>
        <v/>
      </c>
      <c r="Q32" s="11" t="str">
        <f>IF(TYPE(GETPIVOTDATA("Status",Tab!$A$72,$B32,Q31))=16,"",GETPIVOTDATA("Status",Tab!$A$72,$B32,Q31))</f>
        <v/>
      </c>
      <c r="R32" s="11" t="str">
        <f>IF(TYPE(GETPIVOTDATA("Status",Tab!$A$72,$B32,R31))=16,"",GETPIVOTDATA("Status",Tab!$A$72,$B32,R31))</f>
        <v/>
      </c>
      <c r="S32" s="11" t="str">
        <f>IF(TYPE(GETPIVOTDATA("Status",Tab!$A$72,$B32,S31))=16,"",GETPIVOTDATA("Status",Tab!$A$72,$B32,S31))</f>
        <v/>
      </c>
      <c r="T32" s="11" t="str">
        <f>IF(TYPE(GETPIVOTDATA("Status",Tab!$A$72,$B32,T31))=16,"",GETPIVOTDATA("Status",Tab!$A$72,$B32,T31))</f>
        <v/>
      </c>
    </row>
    <row r="33" spans="2:20">
      <c r="C33" s="11" t="str">
        <f>Formulário!C27</f>
        <v>Direitos previdenciários</v>
      </c>
      <c r="D33" s="11" t="str">
        <f>Formulário!D27</f>
        <v>Possibilidade de emissão de nota fiscal e comprovação de renda</v>
      </c>
      <c r="E33" s="11" t="str">
        <f>Formulário!E27</f>
        <v>Facilidades no acesso ao crédito e financiamentos</v>
      </c>
      <c r="F33" s="11" t="str">
        <f>Formulário!F27</f>
        <v>Baixa burocracia e facilidades na formalização</v>
      </c>
      <c r="G33" s="11" t="str">
        <f>Formulário!G27</f>
        <v>Redução dos impostos e redução nas obrigações acessórias exigidas</v>
      </c>
      <c r="H33" s="11" t="str">
        <f>Formulário!H27</f>
        <v>Outros:</v>
      </c>
      <c r="I33" s="11" t="str">
        <f>Formulário!I27</f>
        <v>G</v>
      </c>
      <c r="J33" s="11" t="str">
        <f>Formulário!J27</f>
        <v>H</v>
      </c>
      <c r="K33" s="11" t="str">
        <f>Formulário!K27</f>
        <v>I</v>
      </c>
      <c r="L33" s="11" t="str">
        <f>Formulário!L27</f>
        <v>J</v>
      </c>
      <c r="M33" s="11" t="str">
        <f>Formulário!M27</f>
        <v>K</v>
      </c>
      <c r="N33" s="11" t="str">
        <f>Formulário!N27</f>
        <v>L</v>
      </c>
      <c r="O33" s="11" t="str">
        <f>Formulário!O27</f>
        <v>M</v>
      </c>
      <c r="P33" s="11" t="str">
        <f>Formulário!P27</f>
        <v>N</v>
      </c>
      <c r="Q33" s="11" t="str">
        <f>Formulário!Q27</f>
        <v>O</v>
      </c>
      <c r="R33" s="11" t="str">
        <f>Formulário!R27</f>
        <v>P</v>
      </c>
      <c r="S33" s="11" t="str">
        <f>Formulário!S27</f>
        <v>Q</v>
      </c>
      <c r="T33" s="11" t="str">
        <f>Formulário!T27</f>
        <v>R</v>
      </c>
    </row>
    <row r="34" spans="2:20">
      <c r="B34" s="11" t="str">
        <f>Formulário!B28</f>
        <v>Qual foi a principal motivação para a formalização de sua empresa</v>
      </c>
      <c r="C34" s="11">
        <f>IF(TYPE(GETPIVOTDATA("Status",Tab!$C$72,$B34,C33))=16,"",GETPIVOTDATA("Status",Tab!$C$72,$B34,C33))</f>
        <v>4</v>
      </c>
      <c r="D34" s="11">
        <f>IF(TYPE(GETPIVOTDATA("Status",Tab!$C$72,$B34,D33))=16,"",GETPIVOTDATA("Status",Tab!$C$72,$B34,D33))</f>
        <v>2</v>
      </c>
      <c r="E34" s="11">
        <f>IF(TYPE(GETPIVOTDATA("Status",Tab!$C$72,$B34,E33))=16,"",GETPIVOTDATA("Status",Tab!$C$72,$B34,E33))</f>
        <v>5</v>
      </c>
      <c r="F34" s="11">
        <f>IF(TYPE(GETPIVOTDATA("Status",Tab!$C$72,$B34,F33))=16,"",GETPIVOTDATA("Status",Tab!$C$72,$B34,F33))</f>
        <v>3</v>
      </c>
      <c r="G34" s="11">
        <f>IF(TYPE(GETPIVOTDATA("Status",Tab!$C$72,$B34,G33))=16,"",GETPIVOTDATA("Status",Tab!$C$72,$B34,G33))</f>
        <v>3</v>
      </c>
      <c r="H34" s="11">
        <f>IF(TYPE(GETPIVOTDATA("Status",Tab!$C$72,$B34,H33))=16,"",GETPIVOTDATA("Status",Tab!$C$72,$B34,H33))</f>
        <v>1</v>
      </c>
      <c r="I34" s="11" t="str">
        <f>IF(TYPE(GETPIVOTDATA("Status",Tab!$C$72,$B34,I33))=16,"",GETPIVOTDATA("Status",Tab!$C$72,$B34,I33))</f>
        <v/>
      </c>
      <c r="J34" s="11" t="str">
        <f>IF(TYPE(GETPIVOTDATA("Status",Tab!$C$72,$B34,J33))=16,"",GETPIVOTDATA("Status",Tab!$C$72,$B34,J33))</f>
        <v/>
      </c>
      <c r="K34" s="11" t="str">
        <f>IF(TYPE(GETPIVOTDATA("Status",Tab!$C$72,$B34,K33))=16,"",GETPIVOTDATA("Status",Tab!$C$72,$B34,K33))</f>
        <v/>
      </c>
      <c r="L34" s="11" t="str">
        <f>IF(TYPE(GETPIVOTDATA("Status",Tab!$C$72,$B34,L33))=16,"",GETPIVOTDATA("Status",Tab!$C$72,$B34,L33))</f>
        <v/>
      </c>
      <c r="M34" s="11" t="str">
        <f>IF(TYPE(GETPIVOTDATA("Status",Tab!$C$72,$B34,M33))=16,"",GETPIVOTDATA("Status",Tab!$C$72,$B34,M33))</f>
        <v/>
      </c>
      <c r="N34" s="11" t="str">
        <f>IF(TYPE(GETPIVOTDATA("Status",Tab!$C$72,$B34,N33))=16,"",GETPIVOTDATA("Status",Tab!$C$72,$B34,N33))</f>
        <v/>
      </c>
      <c r="O34" s="11" t="str">
        <f>IF(TYPE(GETPIVOTDATA("Status",Tab!$C$72,$B34,O33))=16,"",GETPIVOTDATA("Status",Tab!$C$72,$B34,O33))</f>
        <v/>
      </c>
      <c r="P34" s="11" t="str">
        <f>IF(TYPE(GETPIVOTDATA("Status",Tab!$C$72,$B34,P33))=16,"",GETPIVOTDATA("Status",Tab!$C$72,$B34,P33))</f>
        <v/>
      </c>
      <c r="Q34" s="11" t="str">
        <f>IF(TYPE(GETPIVOTDATA("Status",Tab!$C$72,$B34,Q33))=16,"",GETPIVOTDATA("Status",Tab!$C$72,$B34,Q33))</f>
        <v/>
      </c>
      <c r="R34" s="11" t="str">
        <f>IF(TYPE(GETPIVOTDATA("Status",Tab!$C$72,$B34,R33))=16,"",GETPIVOTDATA("Status",Tab!$C$72,$B34,R33))</f>
        <v/>
      </c>
      <c r="S34" s="11" t="str">
        <f>IF(TYPE(GETPIVOTDATA("Status",Tab!$C$72,$B34,S33))=16,"",GETPIVOTDATA("Status",Tab!$C$72,$B34,S33))</f>
        <v/>
      </c>
      <c r="T34" s="11" t="str">
        <f>IF(TYPE(GETPIVOTDATA("Status",Tab!$C$72,$B34,T33))=16,"",GETPIVOTDATA("Status",Tab!$C$72,$B34,T33))</f>
        <v/>
      </c>
    </row>
    <row r="35" spans="2:20">
      <c r="C35" s="11" t="str">
        <f>Formulário!C29</f>
        <v>Direitos previdenciários</v>
      </c>
      <c r="D35" s="11" t="str">
        <f>Formulário!D29</f>
        <v>Possibilidade de emissão de nota fiscal e comprovação de renda</v>
      </c>
      <c r="E35" s="11" t="str">
        <f>Formulário!E29</f>
        <v>Facilidades no acesso ao crédito e financiamentos</v>
      </c>
      <c r="F35" s="11" t="str">
        <f>Formulário!F29</f>
        <v>Pouca burocracia e facilidades na formalização</v>
      </c>
      <c r="G35" s="11" t="str">
        <f>Formulário!G29</f>
        <v>Redução dos impostos e redução nas obrigações acessórias exigidas</v>
      </c>
      <c r="H35" s="11" t="str">
        <f>Formulário!H29</f>
        <v>Não, já conhecia todos os benefícios da oferecidos por qualquer uma categoria de empresa.</v>
      </c>
      <c r="I35" s="11" t="str">
        <f>Formulário!I29</f>
        <v>G</v>
      </c>
      <c r="J35" s="11" t="str">
        <f>Formulário!J29</f>
        <v>H</v>
      </c>
      <c r="K35" s="11" t="str">
        <f>Formulário!K29</f>
        <v>I</v>
      </c>
      <c r="L35" s="11" t="str">
        <f>Formulário!L29</f>
        <v>J</v>
      </c>
      <c r="M35" s="11" t="str">
        <f>Formulário!M29</f>
        <v>K</v>
      </c>
      <c r="N35" s="11" t="str">
        <f>Formulário!N29</f>
        <v>L</v>
      </c>
      <c r="O35" s="11" t="str">
        <f>Formulário!O29</f>
        <v>M</v>
      </c>
      <c r="P35" s="11" t="str">
        <f>Formulário!P29</f>
        <v>N</v>
      </c>
      <c r="Q35" s="11" t="str">
        <f>Formulário!Q29</f>
        <v>O</v>
      </c>
      <c r="R35" s="11" t="str">
        <f>Formulário!R29</f>
        <v>P</v>
      </c>
      <c r="S35" s="11" t="str">
        <f>Formulário!S29</f>
        <v>Q</v>
      </c>
      <c r="T35" s="11" t="str">
        <f>Formulário!T29</f>
        <v>R</v>
      </c>
    </row>
    <row r="36" spans="2:20">
      <c r="B36" s="11" t="str">
        <f>Formulário!B30</f>
        <v>Algum dos benefícios abaixo não era conhecido antes de você se formalizar</v>
      </c>
      <c r="C36" s="11">
        <f>IF(TYPE(GETPIVOTDATA("Status",Tab!$E$72,$B36,C35))=16,"",GETPIVOTDATA("Status",Tab!$E$72,$B36,C35))</f>
        <v>1</v>
      </c>
      <c r="D36" s="11">
        <f>IF(TYPE(GETPIVOTDATA("Status",Tab!$E$72,$B36,D35))=16,"",GETPIVOTDATA("Status",Tab!$E$72,$B36,D35))</f>
        <v>1</v>
      </c>
      <c r="E36" s="11">
        <f>IF(TYPE(GETPIVOTDATA("Status",Tab!$E$72,$B36,E35))=16,"",GETPIVOTDATA("Status",Tab!$E$72,$B36,E35))</f>
        <v>2</v>
      </c>
      <c r="F36" s="11">
        <f>IF(TYPE(GETPIVOTDATA("Status",Tab!$E$72,$B36,F35))=16,"",GETPIVOTDATA("Status",Tab!$E$72,$B36,F35))</f>
        <v>1</v>
      </c>
      <c r="G36" s="11">
        <f>IF(TYPE(GETPIVOTDATA("Status",Tab!$E$72,$B36,G35))=16,"",GETPIVOTDATA("Status",Tab!$E$72,$B36,G35))</f>
        <v>3</v>
      </c>
      <c r="H36" s="11">
        <f>IF(TYPE(GETPIVOTDATA("Status",Tab!$E$72,$B36,H35))=16,"",GETPIVOTDATA("Status",Tab!$E$72,$B36,H35))</f>
        <v>10</v>
      </c>
      <c r="I36" s="11" t="str">
        <f>IF(TYPE(GETPIVOTDATA("Status",Tab!$E$72,$B36,I35))=16,"",GETPIVOTDATA("Status",Tab!$E$72,$B36,I35))</f>
        <v/>
      </c>
      <c r="J36" s="11" t="str">
        <f>IF(TYPE(GETPIVOTDATA("Status",Tab!$E$72,$B36,J35))=16,"",GETPIVOTDATA("Status",Tab!$E$72,$B36,J35))</f>
        <v/>
      </c>
      <c r="K36" s="11" t="str">
        <f>IF(TYPE(GETPIVOTDATA("Status",Tab!$E$72,$B36,K35))=16,"",GETPIVOTDATA("Status",Tab!$E$72,$B36,K35))</f>
        <v/>
      </c>
      <c r="L36" s="11" t="str">
        <f>IF(TYPE(GETPIVOTDATA("Status",Tab!$E$72,$B36,L35))=16,"",GETPIVOTDATA("Status",Tab!$E$72,$B36,L35))</f>
        <v/>
      </c>
      <c r="M36" s="11" t="str">
        <f>IF(TYPE(GETPIVOTDATA("Status",Tab!$E$72,$B36,M35))=16,"",GETPIVOTDATA("Status",Tab!$E$72,$B36,M35))</f>
        <v/>
      </c>
      <c r="N36" s="11" t="str">
        <f>IF(TYPE(GETPIVOTDATA("Status",Tab!$E$72,$B36,N35))=16,"",GETPIVOTDATA("Status",Tab!$E$72,$B36,N35))</f>
        <v/>
      </c>
      <c r="O36" s="11" t="str">
        <f>IF(TYPE(GETPIVOTDATA("Status",Tab!$E$72,$B36,O35))=16,"",GETPIVOTDATA("Status",Tab!$E$72,$B36,O35))</f>
        <v/>
      </c>
      <c r="P36" s="11" t="str">
        <f>IF(TYPE(GETPIVOTDATA("Status",Tab!$E$72,$B36,P35))=16,"",GETPIVOTDATA("Status",Tab!$E$72,$B36,P35))</f>
        <v/>
      </c>
      <c r="Q36" s="11" t="str">
        <f>IF(TYPE(GETPIVOTDATA("Status",Tab!$E$72,$B36,Q35))=16,"",GETPIVOTDATA("Status",Tab!$E$72,$B36,Q35))</f>
        <v/>
      </c>
      <c r="R36" s="11" t="str">
        <f>IF(TYPE(GETPIVOTDATA("Status",Tab!$E$72,$B36,R35))=16,"",GETPIVOTDATA("Status",Tab!$E$72,$B36,R35))</f>
        <v/>
      </c>
      <c r="S36" s="11" t="str">
        <f>IF(TYPE(GETPIVOTDATA("Status",Tab!$E$72,$B36,S35))=16,"",GETPIVOTDATA("Status",Tab!$E$72,$B36,S35))</f>
        <v/>
      </c>
      <c r="T36" s="11" t="str">
        <f>IF(TYPE(GETPIVOTDATA("Status",Tab!$E$72,$B36,T35))=16,"",GETPIVOTDATA("Status",Tab!$E$72,$B36,T35))</f>
        <v/>
      </c>
    </row>
    <row r="37" spans="2:20">
      <c r="C37" s="11" t="str">
        <f>Formulário!C31</f>
        <v>Trabalho informal</v>
      </c>
      <c r="D37" s="11" t="str">
        <f>Formulário!D31</f>
        <v>Empregado</v>
      </c>
      <c r="E37" s="11" t="str">
        <f>Formulário!E31</f>
        <v>Autônomo</v>
      </c>
      <c r="F37" s="11" t="str">
        <f>Formulário!F31</f>
        <v>Sócio de empresa tributada normalmente</v>
      </c>
      <c r="G37" s="11" t="str">
        <f>Formulário!G31</f>
        <v>Nenhuma</v>
      </c>
      <c r="H37" s="11" t="str">
        <f>Formulário!H31</f>
        <v>F</v>
      </c>
      <c r="I37" s="11" t="str">
        <f>Formulário!I31</f>
        <v>G</v>
      </c>
      <c r="J37" s="11" t="str">
        <f>Formulário!J31</f>
        <v>H</v>
      </c>
      <c r="K37" s="11" t="str">
        <f>Formulário!K31</f>
        <v>I</v>
      </c>
      <c r="L37" s="11" t="str">
        <f>Formulário!L31</f>
        <v>J</v>
      </c>
      <c r="M37" s="11" t="str">
        <f>Formulário!M31</f>
        <v>K</v>
      </c>
      <c r="N37" s="11" t="str">
        <f>Formulário!N31</f>
        <v>L</v>
      </c>
      <c r="O37" s="11" t="str">
        <f>Formulário!O31</f>
        <v>M</v>
      </c>
      <c r="P37" s="11" t="str">
        <f>Formulário!P31</f>
        <v>N</v>
      </c>
      <c r="Q37" s="11" t="str">
        <f>Formulário!Q31</f>
        <v>O</v>
      </c>
      <c r="R37" s="11" t="str">
        <f>Formulário!R31</f>
        <v>P</v>
      </c>
      <c r="S37" s="11" t="str">
        <f>Formulário!S31</f>
        <v>Q</v>
      </c>
      <c r="T37" s="11" t="str">
        <f>Formulário!T31</f>
        <v>R</v>
      </c>
    </row>
    <row r="38" spans="2:20">
      <c r="B38" s="11" t="str">
        <f>Formulário!B32</f>
        <v>Qual era a sua ocupação antes de abrir este negócio</v>
      </c>
      <c r="C38" s="11">
        <f>IF(TYPE(GETPIVOTDATA("Status",Tab!$G$72,$B38,C37))=16,"",GETPIVOTDATA("Status",Tab!$G$72,$B38,C37))</f>
        <v>7</v>
      </c>
      <c r="D38" s="11">
        <f>IF(TYPE(GETPIVOTDATA("Status",Tab!$G$72,$B38,D37))=16,"",GETPIVOTDATA("Status",Tab!$G$72,$B38,D37))</f>
        <v>40</v>
      </c>
      <c r="E38" s="11">
        <f>IF(TYPE(GETPIVOTDATA("Status",Tab!$G$72,$B38,E37))=16,"",GETPIVOTDATA("Status",Tab!$G$72,$B38,E37))</f>
        <v>13</v>
      </c>
      <c r="F38" s="11" t="str">
        <f>IF(TYPE(GETPIVOTDATA("Status",Tab!$G$72,$B38,F37))=16,"",GETPIVOTDATA("Status",Tab!$G$72,$B38,F37))</f>
        <v/>
      </c>
      <c r="G38" s="11">
        <f>IF(TYPE(GETPIVOTDATA("Status",Tab!$G$72,$B38,G37))=16,"",GETPIVOTDATA("Status",Tab!$G$72,$B38,G37))</f>
        <v>1</v>
      </c>
      <c r="H38" s="11" t="str">
        <f>IF(TYPE(GETPIVOTDATA("Status",Tab!$G$72,$B38,H37))=16,"",GETPIVOTDATA("Status",Tab!$G$72,$B38,H37))</f>
        <v/>
      </c>
      <c r="I38" s="11" t="str">
        <f>IF(TYPE(GETPIVOTDATA("Status",Tab!$G$72,$B38,I37))=16,"",GETPIVOTDATA("Status",Tab!$G$72,$B38,I37))</f>
        <v/>
      </c>
      <c r="J38" s="11" t="str">
        <f>IF(TYPE(GETPIVOTDATA("Status",Tab!$G$72,$B38,J37))=16,"",GETPIVOTDATA("Status",Tab!$G$72,$B38,J37))</f>
        <v/>
      </c>
      <c r="K38" s="11" t="str">
        <f>IF(TYPE(GETPIVOTDATA("Status",Tab!$G$72,$B38,K37))=16,"",GETPIVOTDATA("Status",Tab!$G$72,$B38,K37))</f>
        <v/>
      </c>
      <c r="L38" s="11" t="str">
        <f>IF(TYPE(GETPIVOTDATA("Status",Tab!$G$72,$B38,L37))=16,"",GETPIVOTDATA("Status",Tab!$G$72,$B38,L37))</f>
        <v/>
      </c>
      <c r="M38" s="11" t="str">
        <f>IF(TYPE(GETPIVOTDATA("Status",Tab!$G$72,$B38,M37))=16,"",GETPIVOTDATA("Status",Tab!$G$72,$B38,M37))</f>
        <v/>
      </c>
      <c r="N38" s="11" t="str">
        <f>IF(TYPE(GETPIVOTDATA("Status",Tab!$G$72,$B38,N37))=16,"",GETPIVOTDATA("Status",Tab!$G$72,$B38,N37))</f>
        <v/>
      </c>
      <c r="O38" s="11" t="str">
        <f>IF(TYPE(GETPIVOTDATA("Status",Tab!$G$72,$B38,O37))=16,"",GETPIVOTDATA("Status",Tab!$G$72,$B38,O37))</f>
        <v/>
      </c>
      <c r="P38" s="11" t="str">
        <f>IF(TYPE(GETPIVOTDATA("Status",Tab!$G$72,$B38,P37))=16,"",GETPIVOTDATA("Status",Tab!$G$72,$B38,P37))</f>
        <v/>
      </c>
      <c r="Q38" s="11" t="str">
        <f>IF(TYPE(GETPIVOTDATA("Status",Tab!$G$72,$B38,Q37))=16,"",GETPIVOTDATA("Status",Tab!$G$72,$B38,Q37))</f>
        <v/>
      </c>
      <c r="R38" s="11" t="str">
        <f>IF(TYPE(GETPIVOTDATA("Status",Tab!$G$72,$B38,R37))=16,"",GETPIVOTDATA("Status",Tab!$G$72,$B38,R37))</f>
        <v/>
      </c>
      <c r="S38" s="11" t="str">
        <f>IF(TYPE(GETPIVOTDATA("Status",Tab!$G$72,$B38,S37))=16,"",GETPIVOTDATA("Status",Tab!$G$72,$B38,S37))</f>
        <v/>
      </c>
      <c r="T38" s="11" t="str">
        <f>IF(TYPE(GETPIVOTDATA("Status",Tab!$G$72,$B38,T37))=16,"",GETPIVOTDATA("Status",Tab!$G$72,$B38,T37))</f>
        <v/>
      </c>
    </row>
    <row r="39" spans="2:20">
      <c r="C39" s="11" t="str">
        <f>Formulário!C33</f>
        <v>Direitos previdenciários</v>
      </c>
      <c r="D39" s="11" t="str">
        <f>Formulário!D33</f>
        <v>Possibilidade de emissão de nota fiscal e comprovação de renda</v>
      </c>
      <c r="E39" s="11" t="str">
        <f>Formulário!E33</f>
        <v>Facilidades no acesso ao crédito e financiamentos</v>
      </c>
      <c r="F39" s="11" t="str">
        <f>Formulário!F33</f>
        <v>Redução dos impostos e redução nas obrigações acessórias exigidas</v>
      </c>
      <c r="G39" s="11" t="str">
        <f>Formulário!G33</f>
        <v>Outros:</v>
      </c>
      <c r="H39" s="11" t="str">
        <f>Formulário!H33</f>
        <v>F</v>
      </c>
      <c r="I39" s="11" t="str">
        <f>Formulário!I33</f>
        <v>G</v>
      </c>
      <c r="J39" s="11" t="str">
        <f>Formulário!J33</f>
        <v>H</v>
      </c>
      <c r="K39" s="11" t="str">
        <f>Formulário!K33</f>
        <v>I</v>
      </c>
      <c r="L39" s="11" t="str">
        <f>Formulário!L33</f>
        <v>J</v>
      </c>
      <c r="M39" s="11" t="str">
        <f>Formulário!M33</f>
        <v>K</v>
      </c>
      <c r="N39" s="11" t="str">
        <f>Formulário!N33</f>
        <v>L</v>
      </c>
      <c r="O39" s="11" t="str">
        <f>Formulário!O33</f>
        <v>M</v>
      </c>
      <c r="P39" s="11" t="str">
        <f>Formulário!P33</f>
        <v>N</v>
      </c>
      <c r="Q39" s="11" t="str">
        <f>Formulário!Q33</f>
        <v>O</v>
      </c>
      <c r="R39" s="11" t="str">
        <f>Formulário!R33</f>
        <v>P</v>
      </c>
      <c r="S39" s="11" t="str">
        <f>Formulário!S33</f>
        <v>Q</v>
      </c>
      <c r="T39" s="11" t="str">
        <f>Formulário!T33</f>
        <v>R</v>
      </c>
    </row>
    <row r="40" spans="2:20">
      <c r="B40" s="11" t="str">
        <f>Formulário!B34</f>
        <v>Qual benefício você considera que terá maior relevância no seu dia-a-dia</v>
      </c>
      <c r="C40" s="11">
        <f>IF(TYPE(GETPIVOTDATA("Status",Tab!$I$72,$B40,C39))=16,"",GETPIVOTDATA("Status",Tab!$I$72,$B40,C39))</f>
        <v>4</v>
      </c>
      <c r="D40" s="11" t="str">
        <f>IF(TYPE(GETPIVOTDATA("Status",Tab!$I$72,$B40,D39))=16,"",GETPIVOTDATA("Status",Tab!$I$72,$B40,D39))</f>
        <v/>
      </c>
      <c r="E40" s="11">
        <f>IF(TYPE(GETPIVOTDATA("Status",Tab!$I$72,$B40,E39))=16,"",GETPIVOTDATA("Status",Tab!$I$72,$B40,E39))</f>
        <v>7</v>
      </c>
      <c r="F40" s="11">
        <f>IF(TYPE(GETPIVOTDATA("Status",Tab!$I$72,$B40,F39))=16,"",GETPIVOTDATA("Status",Tab!$I$72,$B40,F39))</f>
        <v>4</v>
      </c>
      <c r="G40" s="11">
        <f>IF(TYPE(GETPIVOTDATA("Status",Tab!$I$72,$B40,G39))=16,"",GETPIVOTDATA("Status",Tab!$I$72,$B40,G39))</f>
        <v>3</v>
      </c>
      <c r="H40" s="11" t="str">
        <f>IF(TYPE(GETPIVOTDATA("Status",Tab!$I$72,$B40,H39))=16,"",GETPIVOTDATA("Status",Tab!$I$72,$B40,H39))</f>
        <v/>
      </c>
      <c r="I40" s="11" t="str">
        <f>IF(TYPE(GETPIVOTDATA("Status",Tab!$I$72,$B40,I39))=16,"",GETPIVOTDATA("Status",Tab!$I$72,$B40,I39))</f>
        <v/>
      </c>
      <c r="J40" s="11" t="str">
        <f>IF(TYPE(GETPIVOTDATA("Status",Tab!$I$72,$B40,J39))=16,"",GETPIVOTDATA("Status",Tab!$I$72,$B40,J39))</f>
        <v/>
      </c>
      <c r="K40" s="11" t="str">
        <f>IF(TYPE(GETPIVOTDATA("Status",Tab!$I$72,$B40,K39))=16,"",GETPIVOTDATA("Status",Tab!$I$72,$B40,K39))</f>
        <v/>
      </c>
      <c r="L40" s="11" t="str">
        <f>IF(TYPE(GETPIVOTDATA("Status",Tab!$I$72,$B40,L39))=16,"",GETPIVOTDATA("Status",Tab!$I$72,$B40,L39))</f>
        <v/>
      </c>
      <c r="M40" s="11" t="str">
        <f>IF(TYPE(GETPIVOTDATA("Status",Tab!$I$72,$B40,M39))=16,"",GETPIVOTDATA("Status",Tab!$I$72,$B40,M39))</f>
        <v/>
      </c>
      <c r="N40" s="11" t="str">
        <f>IF(TYPE(GETPIVOTDATA("Status",Tab!$I$72,$B40,N39))=16,"",GETPIVOTDATA("Status",Tab!$I$72,$B40,N39))</f>
        <v/>
      </c>
      <c r="O40" s="11" t="str">
        <f>IF(TYPE(GETPIVOTDATA("Status",Tab!$I$72,$B40,O39))=16,"",GETPIVOTDATA("Status",Tab!$I$72,$B40,O39))</f>
        <v/>
      </c>
      <c r="P40" s="11" t="str">
        <f>IF(TYPE(GETPIVOTDATA("Status",Tab!$I$72,$B40,P39))=16,"",GETPIVOTDATA("Status",Tab!$I$72,$B40,P39))</f>
        <v/>
      </c>
      <c r="Q40" s="11" t="str">
        <f>IF(TYPE(GETPIVOTDATA("Status",Tab!$I$72,$B40,Q39))=16,"",GETPIVOTDATA("Status",Tab!$I$72,$B40,Q39))</f>
        <v/>
      </c>
      <c r="R40" s="11" t="str">
        <f>IF(TYPE(GETPIVOTDATA("Status",Tab!$I$72,$B40,R39))=16,"",GETPIVOTDATA("Status",Tab!$I$72,$B40,R39))</f>
        <v/>
      </c>
      <c r="S40" s="11" t="str">
        <f>IF(TYPE(GETPIVOTDATA("Status",Tab!$I$72,$B40,S39))=16,"",GETPIVOTDATA("Status",Tab!$I$72,$B40,S39))</f>
        <v/>
      </c>
      <c r="T40" s="11" t="str">
        <f>IF(TYPE(GETPIVOTDATA("Status",Tab!$I$72,$B40,T39))=16,"",GETPIVOTDATA("Status",Tab!$I$72,$B40,T39))</f>
        <v/>
      </c>
    </row>
    <row r="41" spans="2:20">
      <c r="C41" s="11" t="str">
        <f>Formulário!C35</f>
        <v>Direitos previdenciários</v>
      </c>
      <c r="D41" s="11" t="str">
        <f>Formulário!D35</f>
        <v>Possibilidade de emissão de nota fiscal e comprovação de renda</v>
      </c>
      <c r="E41" s="11" t="str">
        <f>Formulário!E35</f>
        <v>Facilidades no acesso ao crédito e financiamentos</v>
      </c>
      <c r="F41" s="11" t="str">
        <f>Formulário!F35</f>
        <v>Baixa burocracia e facilidades na formalização</v>
      </c>
      <c r="G41" s="11" t="str">
        <f>Formulário!G35</f>
        <v>Redução dos impostos e redução nas obrigações acessórias exigidas</v>
      </c>
      <c r="H41" s="11" t="str">
        <f>Formulário!H35</f>
        <v>Não, todos foram atendidos</v>
      </c>
      <c r="I41" s="11" t="str">
        <f>Formulário!I35</f>
        <v>G</v>
      </c>
      <c r="J41" s="11" t="str">
        <f>Formulário!J35</f>
        <v>H</v>
      </c>
      <c r="K41" s="11" t="str">
        <f>Formulário!K35</f>
        <v>I</v>
      </c>
      <c r="L41" s="11" t="str">
        <f>Formulário!L35</f>
        <v>J</v>
      </c>
      <c r="M41" s="11" t="str">
        <f>Formulário!M35</f>
        <v>K</v>
      </c>
      <c r="N41" s="11" t="str">
        <f>Formulário!N35</f>
        <v>L</v>
      </c>
      <c r="O41" s="11" t="str">
        <f>Formulário!O35</f>
        <v>M</v>
      </c>
      <c r="P41" s="11" t="str">
        <f>Formulário!P35</f>
        <v>N</v>
      </c>
      <c r="Q41" s="11" t="str">
        <f>Formulário!Q35</f>
        <v>O</v>
      </c>
      <c r="R41" s="11" t="str">
        <f>Formulário!R35</f>
        <v>P</v>
      </c>
      <c r="S41" s="11" t="str">
        <f>Formulário!S35</f>
        <v>Q</v>
      </c>
      <c r="T41" s="11" t="str">
        <f>Formulário!T35</f>
        <v>R</v>
      </c>
    </row>
    <row r="42" spans="2:20">
      <c r="B42" s="11" t="str">
        <f>Formulário!B36</f>
        <v>Após conhecer os benefícios garantidos em lei, algum não atendeu às suas expectativas</v>
      </c>
      <c r="C42" s="11">
        <f>IF(TYPE(GETPIVOTDATA("Status",Tab!$A$102,$B42,C41))=16,"",GETPIVOTDATA("Status",Tab!$A$102,$B42,C41))</f>
        <v>1</v>
      </c>
      <c r="D42" s="11">
        <f>IF(TYPE(GETPIVOTDATA("Status",Tab!$A$102,$B42,D41))=16,"",GETPIVOTDATA("Status",Tab!$A$102,$B42,D41))</f>
        <v>1</v>
      </c>
      <c r="E42" s="11">
        <f>IF(TYPE(GETPIVOTDATA("Status",Tab!$A$102,$B42,E41))=16,"",GETPIVOTDATA("Status",Tab!$A$102,$B42,E41))</f>
        <v>4</v>
      </c>
      <c r="F42" s="11" t="str">
        <f>IF(TYPE(GETPIVOTDATA("Status",Tab!$A$102,$B42,F41))=16,"",GETPIVOTDATA("Status",Tab!$A$102,$B42,F41))</f>
        <v/>
      </c>
      <c r="G42" s="11" t="str">
        <f>IF(TYPE(GETPIVOTDATA("Status",Tab!$A$102,$B42,G41))=16,"",GETPIVOTDATA("Status",Tab!$A$102,$B42,G41))</f>
        <v/>
      </c>
      <c r="H42" s="11">
        <f>IF(TYPE(GETPIVOTDATA("Status",Tab!$A$102,$B42,H41))=16,"",GETPIVOTDATA("Status",Tab!$A$102,$B42,H41))</f>
        <v>13</v>
      </c>
      <c r="I42" s="11" t="str">
        <f>IF(TYPE(GETPIVOTDATA("Status",Tab!$A$102,$B42,I41))=16,"",GETPIVOTDATA("Status",Tab!$A$102,$B42,I41))</f>
        <v/>
      </c>
      <c r="J42" s="11" t="str">
        <f>IF(TYPE(GETPIVOTDATA("Status",Tab!$A$102,$B42,J41))=16,"",GETPIVOTDATA("Status",Tab!$A$102,$B42,J41))</f>
        <v/>
      </c>
      <c r="K42" s="11" t="str">
        <f>IF(TYPE(GETPIVOTDATA("Status",Tab!$A$102,$B42,K41))=16,"",GETPIVOTDATA("Status",Tab!$A$102,$B42,K41))</f>
        <v/>
      </c>
      <c r="L42" s="11" t="str">
        <f>IF(TYPE(GETPIVOTDATA("Status",Tab!$A$102,$B42,L41))=16,"",GETPIVOTDATA("Status",Tab!$A$102,$B42,L41))</f>
        <v/>
      </c>
      <c r="M42" s="11" t="str">
        <f>IF(TYPE(GETPIVOTDATA("Status",Tab!$A$102,$B42,M41))=16,"",GETPIVOTDATA("Status",Tab!$A$102,$B42,M41))</f>
        <v/>
      </c>
      <c r="N42" s="11" t="str">
        <f>IF(TYPE(GETPIVOTDATA("Status",Tab!$A$102,$B42,N41))=16,"",GETPIVOTDATA("Status",Tab!$A$102,$B42,N41))</f>
        <v/>
      </c>
      <c r="O42" s="11" t="str">
        <f>IF(TYPE(GETPIVOTDATA("Status",Tab!$A$102,$B42,O41))=16,"",GETPIVOTDATA("Status",Tab!$A$102,$B42,O41))</f>
        <v/>
      </c>
      <c r="P42" s="11" t="str">
        <f>IF(TYPE(GETPIVOTDATA("Status",Tab!$A$102,$B42,P41))=16,"",GETPIVOTDATA("Status",Tab!$A$102,$B42,P41))</f>
        <v/>
      </c>
      <c r="Q42" s="11" t="str">
        <f>IF(TYPE(GETPIVOTDATA("Status",Tab!$A$102,$B42,Q41))=16,"",GETPIVOTDATA("Status",Tab!$A$102,$B42,Q41))</f>
        <v/>
      </c>
      <c r="R42" s="11" t="str">
        <f>IF(TYPE(GETPIVOTDATA("Status",Tab!$A$102,$B42,R41))=16,"",GETPIVOTDATA("Status",Tab!$A$102,$B42,R41))</f>
        <v/>
      </c>
      <c r="S42" s="11" t="str">
        <f>IF(TYPE(GETPIVOTDATA("Status",Tab!$A$102,$B42,S41))=16,"",GETPIVOTDATA("Status",Tab!$A$102,$B42,S41))</f>
        <v/>
      </c>
      <c r="T42" s="11" t="str">
        <f>IF(TYPE(GETPIVOTDATA("Status",Tab!$A$102,$B42,T41))=16,"",GETPIVOTDATA("Status",Tab!$A$102,$B42,T41))</f>
        <v/>
      </c>
    </row>
    <row r="43" spans="2:20">
      <c r="C43" s="11" t="str">
        <f>Formulário!C37</f>
        <v>A baixa carga tributária, tendo o imposto recolhido de forma fixa</v>
      </c>
      <c r="D43" s="11" t="str">
        <f>Formulário!D37</f>
        <v>A dispensa na entrega de diversas obrigações acessórias</v>
      </c>
      <c r="E43" s="11" t="str">
        <f>Formulário!E37</f>
        <v>Acesso a juros reduzidos e taxas diferenciadas para obter créditos e financiamentos</v>
      </c>
      <c r="F43" s="11" t="str">
        <f>Formulário!F37</f>
        <v>Simplicidade e isenção dos custos para formalização</v>
      </c>
      <c r="G43" s="11" t="str">
        <f>Formulário!G37</f>
        <v>Dispensa de contabilidade, sendo necessária apenas a manutenção de controles simplificados</v>
      </c>
      <c r="H43" s="11" t="str">
        <f>Formulário!H37</f>
        <v>F</v>
      </c>
      <c r="I43" s="11" t="str">
        <f>Formulário!I37</f>
        <v>G</v>
      </c>
      <c r="J43" s="11" t="str">
        <f>Formulário!J37</f>
        <v>H</v>
      </c>
      <c r="K43" s="11" t="str">
        <f>Formulário!K37</f>
        <v>I</v>
      </c>
      <c r="L43" s="11" t="str">
        <f>Formulário!L37</f>
        <v>J</v>
      </c>
      <c r="M43" s="11" t="str">
        <f>Formulário!M37</f>
        <v>K</v>
      </c>
      <c r="N43" s="11" t="str">
        <f>Formulário!N37</f>
        <v>L</v>
      </c>
      <c r="O43" s="11" t="str">
        <f>Formulário!O37</f>
        <v>M</v>
      </c>
      <c r="P43" s="11" t="str">
        <f>Formulário!P37</f>
        <v>N</v>
      </c>
      <c r="Q43" s="11" t="str">
        <f>Formulário!Q37</f>
        <v>O</v>
      </c>
      <c r="R43" s="11" t="str">
        <f>Formulário!R37</f>
        <v>P</v>
      </c>
      <c r="S43" s="11" t="str">
        <f>Formulário!S37</f>
        <v>Q</v>
      </c>
      <c r="T43" s="11" t="str">
        <f>Formulário!T37</f>
        <v>R</v>
      </c>
    </row>
    <row r="44" spans="2:20">
      <c r="B44" s="11" t="str">
        <f>Formulário!B38</f>
        <v>Se a sua empresa é registrada como MEI, qual das vantagens abaixo você considera mais relevante para o MEI, comparativamente a uma empresa não enquadrada como MEI</v>
      </c>
      <c r="C44" s="11">
        <f>IF(TYPE(GETPIVOTDATA("Status",Tab!$C$102,$B44,C43))=16,"",GETPIVOTDATA("Status",Tab!$C$102,$B44,C43))</f>
        <v>9</v>
      </c>
      <c r="D44" s="11">
        <f>IF(TYPE(GETPIVOTDATA("Status",Tab!$C$102,$B44,D43))=16,"",GETPIVOTDATA("Status",Tab!$C$102,$B44,D43))</f>
        <v>2</v>
      </c>
      <c r="E44" s="11">
        <f>IF(TYPE(GETPIVOTDATA("Status",Tab!$C$102,$B44,E43))=16,"",GETPIVOTDATA("Status",Tab!$C$102,$B44,E43))</f>
        <v>2</v>
      </c>
      <c r="F44" s="11">
        <f>IF(TYPE(GETPIVOTDATA("Status",Tab!$C$102,$B44,F43))=16,"",GETPIVOTDATA("Status",Tab!$C$102,$B44,F43))</f>
        <v>1</v>
      </c>
      <c r="G44" s="11">
        <f>IF(TYPE(GETPIVOTDATA("Status",Tab!$C$102,$B44,G43))=16,"",GETPIVOTDATA("Status",Tab!$C$102,$B44,G43))</f>
        <v>4</v>
      </c>
      <c r="H44" s="11" t="str">
        <f>IF(TYPE(GETPIVOTDATA("Status",Tab!$C$102,$B44,H43))=16,"",GETPIVOTDATA("Status",Tab!$C$102,$B44,H43))</f>
        <v/>
      </c>
      <c r="I44" s="11" t="str">
        <f>IF(TYPE(GETPIVOTDATA("Status",Tab!$C$102,$B44,I43))=16,"",GETPIVOTDATA("Status",Tab!$C$102,$B44,I43))</f>
        <v/>
      </c>
      <c r="J44" s="11" t="str">
        <f>IF(TYPE(GETPIVOTDATA("Status",Tab!$C$102,$B44,J43))=16,"",GETPIVOTDATA("Status",Tab!$C$102,$B44,J43))</f>
        <v/>
      </c>
      <c r="K44" s="11" t="str">
        <f>IF(TYPE(GETPIVOTDATA("Status",Tab!$C$102,$B44,K43))=16,"",GETPIVOTDATA("Status",Tab!$C$102,$B44,K43))</f>
        <v/>
      </c>
      <c r="L44" s="11" t="str">
        <f>IF(TYPE(GETPIVOTDATA("Status",Tab!$C$102,$B44,L43))=16,"",GETPIVOTDATA("Status",Tab!$C$102,$B44,L43))</f>
        <v/>
      </c>
      <c r="M44" s="11" t="str">
        <f>IF(TYPE(GETPIVOTDATA("Status",Tab!$C$102,$B44,M43))=16,"",GETPIVOTDATA("Status",Tab!$C$102,$B44,M43))</f>
        <v/>
      </c>
      <c r="N44" s="11" t="str">
        <f>IF(TYPE(GETPIVOTDATA("Status",Tab!$C$102,$B44,N43))=16,"",GETPIVOTDATA("Status",Tab!$C$102,$B44,N43))</f>
        <v/>
      </c>
      <c r="O44" s="11" t="str">
        <f>IF(TYPE(GETPIVOTDATA("Status",Tab!$C$102,$B44,O43))=16,"",GETPIVOTDATA("Status",Tab!$C$102,$B44,O43))</f>
        <v/>
      </c>
      <c r="P44" s="11" t="str">
        <f>IF(TYPE(GETPIVOTDATA("Status",Tab!$C$102,$B44,P43))=16,"",GETPIVOTDATA("Status",Tab!$C$102,$B44,P43))</f>
        <v/>
      </c>
      <c r="Q44" s="11" t="str">
        <f>IF(TYPE(GETPIVOTDATA("Status",Tab!$C$102,$B44,Q43))=16,"",GETPIVOTDATA("Status",Tab!$C$102,$B44,Q43))</f>
        <v/>
      </c>
      <c r="R44" s="11" t="str">
        <f>IF(TYPE(GETPIVOTDATA("Status",Tab!$C$102,$B44,R43))=16,"",GETPIVOTDATA("Status",Tab!$C$102,$B44,R43))</f>
        <v/>
      </c>
      <c r="S44" s="11" t="str">
        <f>IF(TYPE(GETPIVOTDATA("Status",Tab!$C$102,$B44,S43))=16,"",GETPIVOTDATA("Status",Tab!$C$102,$B44,S43))</f>
        <v/>
      </c>
      <c r="T44" s="11" t="str">
        <f>IF(TYPE(GETPIVOTDATA("Status",Tab!$C$102,$B44,T43))=16,"",GETPIVOTDATA("Status",Tab!$C$102,$B44,T43))</f>
        <v/>
      </c>
    </row>
    <row r="45" spans="2:20">
      <c r="C45" s="11" t="str">
        <f>Formulário!C39</f>
        <v>Ruim</v>
      </c>
      <c r="D45" s="11" t="str">
        <f>Formulário!D39</f>
        <v>Regular</v>
      </c>
      <c r="E45" s="11" t="str">
        <f>Formulário!E39</f>
        <v>Bom</v>
      </c>
      <c r="F45" s="11" t="str">
        <f>Formulário!F39</f>
        <v xml:space="preserve">Muito bom </v>
      </c>
      <c r="G45" s="11" t="str">
        <f>Formulário!G39</f>
        <v>Ótimo</v>
      </c>
      <c r="H45" s="11" t="str">
        <f>Formulário!H39</f>
        <v>F</v>
      </c>
      <c r="I45" s="11" t="str">
        <f>Formulário!I39</f>
        <v>G</v>
      </c>
      <c r="J45" s="11" t="str">
        <f>Formulário!J39</f>
        <v>H</v>
      </c>
      <c r="K45" s="11" t="str">
        <f>Formulário!K39</f>
        <v>I</v>
      </c>
      <c r="L45" s="11" t="str">
        <f>Formulário!L39</f>
        <v>J</v>
      </c>
      <c r="M45" s="11" t="str">
        <f>Formulário!M39</f>
        <v>K</v>
      </c>
      <c r="N45" s="11" t="str">
        <f>Formulário!N39</f>
        <v>L</v>
      </c>
      <c r="O45" s="11" t="str">
        <f>Formulário!O39</f>
        <v>M</v>
      </c>
      <c r="P45" s="11" t="str">
        <f>Formulário!P39</f>
        <v>N</v>
      </c>
      <c r="Q45" s="11" t="str">
        <f>Formulário!Q39</f>
        <v>O</v>
      </c>
      <c r="R45" s="11" t="str">
        <f>Formulário!R39</f>
        <v>P</v>
      </c>
      <c r="S45" s="11" t="str">
        <f>Formulário!S39</f>
        <v>Q</v>
      </c>
      <c r="T45" s="11" t="str">
        <f>Formulário!T39</f>
        <v>R</v>
      </c>
    </row>
    <row r="46" spans="2:20">
      <c r="B46" s="11" t="str">
        <f>Formulário!B40</f>
        <v>Busco inovar com novas ideias com o objetivo de melhorar a qualidade do meu negócio</v>
      </c>
      <c r="C46" s="11">
        <f>IF(TYPE(GETPIVOTDATA("Status",Tab!$E$102,$B46,C45))=16,"",GETPIVOTDATA("Status",Tab!$E$102,$B46,C45))</f>
        <v>3</v>
      </c>
      <c r="D46" s="11">
        <f>IF(TYPE(GETPIVOTDATA("Status",Tab!$E$102,$B46,D45))=16,"",GETPIVOTDATA("Status",Tab!$E$102,$B46,D45))</f>
        <v>1</v>
      </c>
      <c r="E46" s="11">
        <f>IF(TYPE(GETPIVOTDATA("Status",Tab!$E$102,$B46,E45))=16,"",GETPIVOTDATA("Status",Tab!$E$102,$B46,E45))</f>
        <v>9</v>
      </c>
      <c r="F46" s="11">
        <f>IF(TYPE(GETPIVOTDATA("Status",Tab!$E$102,$B46,F45))=16,"",GETPIVOTDATA("Status",Tab!$E$102,$B46,F45))</f>
        <v>12</v>
      </c>
      <c r="G46" s="11">
        <f>IF(TYPE(GETPIVOTDATA("Status",Tab!$E$102,$B46,G45))=16,"",GETPIVOTDATA("Status",Tab!$E$102,$B46,G45))</f>
        <v>36</v>
      </c>
      <c r="H46" s="11" t="str">
        <f>IF(TYPE(GETPIVOTDATA("Status",Tab!$E$102,$B46,H45))=16,"",GETPIVOTDATA("Status",Tab!$E$102,$B46,H45))</f>
        <v/>
      </c>
      <c r="I46" s="11" t="str">
        <f>IF(TYPE(GETPIVOTDATA("Status",Tab!$E$102,$B46,I45))=16,"",GETPIVOTDATA("Status",Tab!$E$102,$B46,I45))</f>
        <v/>
      </c>
      <c r="J46" s="11" t="str">
        <f>IF(TYPE(GETPIVOTDATA("Status",Tab!$E$102,$B46,J45))=16,"",GETPIVOTDATA("Status",Tab!$E$102,$B46,J45))</f>
        <v/>
      </c>
      <c r="K46" s="11" t="str">
        <f>IF(TYPE(GETPIVOTDATA("Status",Tab!$E$102,$B46,K45))=16,"",GETPIVOTDATA("Status",Tab!$E$102,$B46,K45))</f>
        <v/>
      </c>
      <c r="L46" s="11" t="str">
        <f>IF(TYPE(GETPIVOTDATA("Status",Tab!$E$102,$B46,L45))=16,"",GETPIVOTDATA("Status",Tab!$E$102,$B46,L45))</f>
        <v/>
      </c>
      <c r="M46" s="11" t="str">
        <f>IF(TYPE(GETPIVOTDATA("Status",Tab!$E$102,$B46,M45))=16,"",GETPIVOTDATA("Status",Tab!$E$102,$B46,M45))</f>
        <v/>
      </c>
      <c r="N46" s="11" t="str">
        <f>IF(TYPE(GETPIVOTDATA("Status",Tab!$E$102,$B46,N45))=16,"",GETPIVOTDATA("Status",Tab!$E$102,$B46,N45))</f>
        <v/>
      </c>
      <c r="O46" s="11" t="str">
        <f>IF(TYPE(GETPIVOTDATA("Status",Tab!$E$102,$B46,O45))=16,"",GETPIVOTDATA("Status",Tab!$E$102,$B46,O45))</f>
        <v/>
      </c>
      <c r="P46" s="11" t="str">
        <f>IF(TYPE(GETPIVOTDATA("Status",Tab!$E$102,$B46,P45))=16,"",GETPIVOTDATA("Status",Tab!$E$102,$B46,P45))</f>
        <v/>
      </c>
      <c r="Q46" s="11" t="str">
        <f>IF(TYPE(GETPIVOTDATA("Status",Tab!$E$102,$B46,Q45))=16,"",GETPIVOTDATA("Status",Tab!$E$102,$B46,Q45))</f>
        <v/>
      </c>
      <c r="R46" s="11" t="str">
        <f>IF(TYPE(GETPIVOTDATA("Status",Tab!$E$102,$B46,R45))=16,"",GETPIVOTDATA("Status",Tab!$E$102,$B46,R45))</f>
        <v/>
      </c>
      <c r="S46" s="11" t="str">
        <f>IF(TYPE(GETPIVOTDATA("Status",Tab!$E$102,$B46,S45))=16,"",GETPIVOTDATA("Status",Tab!$E$102,$B46,S45))</f>
        <v/>
      </c>
      <c r="T46" s="11" t="str">
        <f>IF(TYPE(GETPIVOTDATA("Status",Tab!$E$102,$B46,T45))=16,"",GETPIVOTDATA("Status",Tab!$E$102,$B46,T45))</f>
        <v/>
      </c>
    </row>
    <row r="47" spans="2:20">
      <c r="C47" s="11" t="str">
        <f>Formulário!C41</f>
        <v>Ruim</v>
      </c>
      <c r="D47" s="11" t="str">
        <f>Formulário!D41</f>
        <v>Regular</v>
      </c>
      <c r="E47" s="11" t="str">
        <f>Formulário!E41</f>
        <v>Bom</v>
      </c>
      <c r="F47" s="11" t="str">
        <f>Formulário!F41</f>
        <v xml:space="preserve">Muito bom </v>
      </c>
      <c r="G47" s="11" t="str">
        <f>Formulário!G41</f>
        <v>Ótimo</v>
      </c>
      <c r="H47" s="11" t="str">
        <f>Formulário!H41</f>
        <v>F</v>
      </c>
      <c r="I47" s="11" t="str">
        <f>Formulário!I41</f>
        <v>G</v>
      </c>
      <c r="J47" s="11" t="str">
        <f>Formulário!J41</f>
        <v>H</v>
      </c>
      <c r="K47" s="11" t="str">
        <f>Formulário!K41</f>
        <v>I</v>
      </c>
      <c r="L47" s="11" t="str">
        <f>Formulário!L41</f>
        <v>J</v>
      </c>
      <c r="M47" s="11" t="str">
        <f>Formulário!M41</f>
        <v>K</v>
      </c>
      <c r="N47" s="11" t="str">
        <f>Formulário!N41</f>
        <v>L</v>
      </c>
      <c r="O47" s="11" t="str">
        <f>Formulário!O41</f>
        <v>M</v>
      </c>
      <c r="P47" s="11" t="str">
        <f>Formulário!P41</f>
        <v>N</v>
      </c>
      <c r="Q47" s="11" t="str">
        <f>Formulário!Q41</f>
        <v>O</v>
      </c>
      <c r="R47" s="11" t="str">
        <f>Formulário!R41</f>
        <v>P</v>
      </c>
      <c r="S47" s="11" t="str">
        <f>Formulário!S41</f>
        <v>Q</v>
      </c>
      <c r="T47" s="11" t="str">
        <f>Formulário!T41</f>
        <v>R</v>
      </c>
    </row>
    <row r="48" spans="2:20">
      <c r="B48" s="11" t="str">
        <f>Formulário!B42</f>
        <v>Aproveito novas oportunidades de negócio</v>
      </c>
      <c r="C48" s="11">
        <f>IF(TYPE(GETPIVOTDATA("Status",Tab!$G$102,$B48,C47))=16,"",GETPIVOTDATA("Status",Tab!$G$102,$B48,C47))</f>
        <v>5</v>
      </c>
      <c r="D48" s="11">
        <f>IF(TYPE(GETPIVOTDATA("Status",Tab!$G$102,$B48,D47))=16,"",GETPIVOTDATA("Status",Tab!$G$102,$B48,D47))</f>
        <v>5</v>
      </c>
      <c r="E48" s="11">
        <f>IF(TYPE(GETPIVOTDATA("Status",Tab!$G$102,$B48,E47))=16,"",GETPIVOTDATA("Status",Tab!$G$102,$B48,E47))</f>
        <v>14</v>
      </c>
      <c r="F48" s="11">
        <f>IF(TYPE(GETPIVOTDATA("Status",Tab!$G$102,$B48,F47))=16,"",GETPIVOTDATA("Status",Tab!$G$102,$B48,F47))</f>
        <v>8</v>
      </c>
      <c r="G48" s="11">
        <f>IF(TYPE(GETPIVOTDATA("Status",Tab!$G$102,$B48,G47))=16,"",GETPIVOTDATA("Status",Tab!$G$102,$B48,G47))</f>
        <v>29</v>
      </c>
      <c r="H48" s="11" t="str">
        <f>IF(TYPE(GETPIVOTDATA("Status",Tab!$G$102,$B48,H47))=16,"",GETPIVOTDATA("Status",Tab!$G$102,$B48,H47))</f>
        <v/>
      </c>
      <c r="I48" s="11" t="str">
        <f>IF(TYPE(GETPIVOTDATA("Status",Tab!$G$102,$B48,I47))=16,"",GETPIVOTDATA("Status",Tab!$G$102,$B48,I47))</f>
        <v/>
      </c>
      <c r="J48" s="11" t="str">
        <f>IF(TYPE(GETPIVOTDATA("Status",Tab!$G$102,$B48,J47))=16,"",GETPIVOTDATA("Status",Tab!$G$102,$B48,J47))</f>
        <v/>
      </c>
      <c r="K48" s="11" t="str">
        <f>IF(TYPE(GETPIVOTDATA("Status",Tab!$G$102,$B48,K47))=16,"",GETPIVOTDATA("Status",Tab!$G$102,$B48,K47))</f>
        <v/>
      </c>
      <c r="L48" s="11" t="str">
        <f>IF(TYPE(GETPIVOTDATA("Status",Tab!$G$102,$B48,L47))=16,"",GETPIVOTDATA("Status",Tab!$G$102,$B48,L47))</f>
        <v/>
      </c>
      <c r="M48" s="11" t="str">
        <f>IF(TYPE(GETPIVOTDATA("Status",Tab!$G$102,$B48,M47))=16,"",GETPIVOTDATA("Status",Tab!$G$102,$B48,M47))</f>
        <v/>
      </c>
      <c r="N48" s="11" t="str">
        <f>IF(TYPE(GETPIVOTDATA("Status",Tab!$G$102,$B48,N47))=16,"",GETPIVOTDATA("Status",Tab!$G$102,$B48,N47))</f>
        <v/>
      </c>
      <c r="O48" s="11" t="str">
        <f>IF(TYPE(GETPIVOTDATA("Status",Tab!$G$102,$B48,O47))=16,"",GETPIVOTDATA("Status",Tab!$G$102,$B48,O47))</f>
        <v/>
      </c>
      <c r="P48" s="11" t="str">
        <f>IF(TYPE(GETPIVOTDATA("Status",Tab!$G$102,$B48,P47))=16,"",GETPIVOTDATA("Status",Tab!$G$102,$B48,P47))</f>
        <v/>
      </c>
      <c r="Q48" s="11" t="str">
        <f>IF(TYPE(GETPIVOTDATA("Status",Tab!$G$102,$B48,Q47))=16,"",GETPIVOTDATA("Status",Tab!$G$102,$B48,Q47))</f>
        <v/>
      </c>
      <c r="R48" s="11" t="str">
        <f>IF(TYPE(GETPIVOTDATA("Status",Tab!$G$102,$B48,R47))=16,"",GETPIVOTDATA("Status",Tab!$G$102,$B48,R47))</f>
        <v/>
      </c>
      <c r="S48" s="11" t="str">
        <f>IF(TYPE(GETPIVOTDATA("Status",Tab!$G$102,$B48,S47))=16,"",GETPIVOTDATA("Status",Tab!$G$102,$B48,S47))</f>
        <v/>
      </c>
      <c r="T48" s="11" t="str">
        <f>IF(TYPE(GETPIVOTDATA("Status",Tab!$G$102,$B48,T47))=16,"",GETPIVOTDATA("Status",Tab!$G$102,$B48,T47))</f>
        <v/>
      </c>
    </row>
    <row r="49" spans="2:20">
      <c r="C49" s="11" t="str">
        <f>Formulário!C43</f>
        <v>Ruim</v>
      </c>
      <c r="D49" s="11" t="str">
        <f>Formulário!D43</f>
        <v>Regular</v>
      </c>
      <c r="E49" s="11" t="str">
        <f>Formulário!E43</f>
        <v>Bom</v>
      </c>
      <c r="F49" s="11" t="str">
        <f>Formulário!F43</f>
        <v xml:space="preserve">Muito bom </v>
      </c>
      <c r="G49" s="11" t="str">
        <f>Formulário!G43</f>
        <v>Ótimo</v>
      </c>
      <c r="H49" s="11" t="str">
        <f>Formulário!H43</f>
        <v>F</v>
      </c>
      <c r="I49" s="11" t="str">
        <f>Formulário!I43</f>
        <v>G</v>
      </c>
      <c r="J49" s="11" t="str">
        <f>Formulário!J43</f>
        <v>H</v>
      </c>
      <c r="K49" s="11" t="str">
        <f>Formulário!K43</f>
        <v>I</v>
      </c>
      <c r="L49" s="11" t="str">
        <f>Formulário!L43</f>
        <v>J</v>
      </c>
      <c r="M49" s="11" t="str">
        <f>Formulário!M43</f>
        <v>K</v>
      </c>
      <c r="N49" s="11" t="str">
        <f>Formulário!N43</f>
        <v>L</v>
      </c>
      <c r="O49" s="11" t="str">
        <f>Formulário!O43</f>
        <v>M</v>
      </c>
      <c r="P49" s="11" t="str">
        <f>Formulário!P43</f>
        <v>N</v>
      </c>
      <c r="Q49" s="11" t="str">
        <f>Formulário!Q43</f>
        <v>O</v>
      </c>
      <c r="R49" s="11" t="str">
        <f>Formulário!R43</f>
        <v>P</v>
      </c>
      <c r="S49" s="11" t="str">
        <f>Formulário!S43</f>
        <v>Q</v>
      </c>
      <c r="T49" s="11" t="str">
        <f>Formulário!T43</f>
        <v>R</v>
      </c>
    </row>
    <row r="50" spans="2:20">
      <c r="B50" s="11" t="str">
        <f>Formulário!B44</f>
        <v>Mudo de estratégia, se necessário, para alcançar uma meta</v>
      </c>
      <c r="C50" s="11">
        <f>IF(TYPE(GETPIVOTDATA("Status",Tab!$I$102,$B50,C49))=16,"",GETPIVOTDATA("Status",Tab!$I$102,$B50,C49))</f>
        <v>11</v>
      </c>
      <c r="D50" s="11">
        <f>IF(TYPE(GETPIVOTDATA("Status",Tab!$I$102,$B50,D49))=16,"",GETPIVOTDATA("Status",Tab!$I$102,$B50,D49))</f>
        <v>6</v>
      </c>
      <c r="E50" s="11">
        <f>IF(TYPE(GETPIVOTDATA("Status",Tab!$I$102,$B50,E49))=16,"",GETPIVOTDATA("Status",Tab!$I$102,$B50,E49))</f>
        <v>13</v>
      </c>
      <c r="F50" s="11">
        <f>IF(TYPE(GETPIVOTDATA("Status",Tab!$I$102,$B50,F49))=16,"",GETPIVOTDATA("Status",Tab!$I$102,$B50,F49))</f>
        <v>8</v>
      </c>
      <c r="G50" s="11">
        <f>IF(TYPE(GETPIVOTDATA("Status",Tab!$I$102,$B50,G49))=16,"",GETPIVOTDATA("Status",Tab!$I$102,$B50,G49))</f>
        <v>23</v>
      </c>
      <c r="H50" s="11" t="str">
        <f>IF(TYPE(GETPIVOTDATA("Status",Tab!$I$102,$B50,H49))=16,"",GETPIVOTDATA("Status",Tab!$I$102,$B50,H49))</f>
        <v/>
      </c>
      <c r="I50" s="11" t="str">
        <f>IF(TYPE(GETPIVOTDATA("Status",Tab!$I$102,$B50,I49))=16,"",GETPIVOTDATA("Status",Tab!$I$102,$B50,I49))</f>
        <v/>
      </c>
      <c r="J50" s="11" t="str">
        <f>IF(TYPE(GETPIVOTDATA("Status",Tab!$I$102,$B50,J49))=16,"",GETPIVOTDATA("Status",Tab!$I$102,$B50,J49))</f>
        <v/>
      </c>
      <c r="K50" s="11" t="str">
        <f>IF(TYPE(GETPIVOTDATA("Status",Tab!$I$102,$B50,K49))=16,"",GETPIVOTDATA("Status",Tab!$I$102,$B50,K49))</f>
        <v/>
      </c>
      <c r="L50" s="11" t="str">
        <f>IF(TYPE(GETPIVOTDATA("Status",Tab!$I$102,$B50,L49))=16,"",GETPIVOTDATA("Status",Tab!$I$102,$B50,L49))</f>
        <v/>
      </c>
      <c r="M50" s="11" t="str">
        <f>IF(TYPE(GETPIVOTDATA("Status",Tab!$I$102,$B50,M49))=16,"",GETPIVOTDATA("Status",Tab!$I$102,$B50,M49))</f>
        <v/>
      </c>
      <c r="N50" s="11" t="str">
        <f>IF(TYPE(GETPIVOTDATA("Status",Tab!$I$102,$B50,N49))=16,"",GETPIVOTDATA("Status",Tab!$I$102,$B50,N49))</f>
        <v/>
      </c>
      <c r="O50" s="11" t="str">
        <f>IF(TYPE(GETPIVOTDATA("Status",Tab!$I$102,$B50,O49))=16,"",GETPIVOTDATA("Status",Tab!$I$102,$B50,O49))</f>
        <v/>
      </c>
      <c r="P50" s="11" t="str">
        <f>IF(TYPE(GETPIVOTDATA("Status",Tab!$I$102,$B50,P49))=16,"",GETPIVOTDATA("Status",Tab!$I$102,$B50,P49))</f>
        <v/>
      </c>
      <c r="Q50" s="11" t="str">
        <f>IF(TYPE(GETPIVOTDATA("Status",Tab!$I$102,$B50,Q49))=16,"",GETPIVOTDATA("Status",Tab!$I$102,$B50,Q49))</f>
        <v/>
      </c>
      <c r="R50" s="11" t="str">
        <f>IF(TYPE(GETPIVOTDATA("Status",Tab!$I$102,$B50,R49))=16,"",GETPIVOTDATA("Status",Tab!$I$102,$B50,R49))</f>
        <v/>
      </c>
      <c r="S50" s="11" t="str">
        <f>IF(TYPE(GETPIVOTDATA("Status",Tab!$I$102,$B50,S49))=16,"",GETPIVOTDATA("Status",Tab!$I$102,$B50,S49))</f>
        <v/>
      </c>
      <c r="T50" s="11" t="str">
        <f>IF(TYPE(GETPIVOTDATA("Status",Tab!$I$102,$B50,T49))=16,"",GETPIVOTDATA("Status",Tab!$I$102,$B50,T49))</f>
        <v/>
      </c>
    </row>
    <row r="51" spans="2:20">
      <c r="C51" s="11" t="str">
        <f>Formulário!C45</f>
        <v>Ruim</v>
      </c>
      <c r="D51" s="11" t="str">
        <f>Formulário!D45</f>
        <v>Regular</v>
      </c>
      <c r="E51" s="11" t="str">
        <f>Formulário!E45</f>
        <v>Bom</v>
      </c>
      <c r="F51" s="11" t="str">
        <f>Formulário!F45</f>
        <v xml:space="preserve">Muito bom </v>
      </c>
      <c r="G51" s="11" t="str">
        <f>Formulário!G45</f>
        <v>Ótimo</v>
      </c>
      <c r="H51" s="11" t="str">
        <f>Formulário!H45</f>
        <v>F</v>
      </c>
      <c r="I51" s="11" t="str">
        <f>Formulário!I45</f>
        <v>G</v>
      </c>
      <c r="J51" s="11" t="str">
        <f>Formulário!J45</f>
        <v>H</v>
      </c>
      <c r="K51" s="11" t="str">
        <f>Formulário!K45</f>
        <v>I</v>
      </c>
      <c r="L51" s="11" t="str">
        <f>Formulário!L45</f>
        <v>J</v>
      </c>
      <c r="M51" s="11" t="str">
        <f>Formulário!M45</f>
        <v>K</v>
      </c>
      <c r="N51" s="11" t="str">
        <f>Formulário!N45</f>
        <v>L</v>
      </c>
      <c r="O51" s="11" t="str">
        <f>Formulário!O45</f>
        <v>M</v>
      </c>
      <c r="P51" s="11" t="str">
        <f>Formulário!P45</f>
        <v>N</v>
      </c>
      <c r="Q51" s="11" t="str">
        <f>Formulário!Q45</f>
        <v>O</v>
      </c>
      <c r="R51" s="11" t="str">
        <f>Formulário!R45</f>
        <v>P</v>
      </c>
      <c r="S51" s="11" t="str">
        <f>Formulário!S45</f>
        <v>Q</v>
      </c>
      <c r="T51" s="11" t="str">
        <f>Formulário!T45</f>
        <v>R</v>
      </c>
    </row>
    <row r="52" spans="2:20">
      <c r="B52" s="11" t="str">
        <f>Formulário!B46</f>
        <v>Assumo riscos para expandir meu negócio</v>
      </c>
      <c r="C52" s="11">
        <f>IF(TYPE(GETPIVOTDATA("Status",Tab!$A$132,$B52,C51))=16,"",GETPIVOTDATA("Status",Tab!$A$132,$B52,C51))</f>
        <v>10</v>
      </c>
      <c r="D52" s="11">
        <f>IF(TYPE(GETPIVOTDATA("Status",Tab!$A$132,$B52,D51))=16,"",GETPIVOTDATA("Status",Tab!$A$132,$B52,D51))</f>
        <v>7</v>
      </c>
      <c r="E52" s="11">
        <f>IF(TYPE(GETPIVOTDATA("Status",Tab!$A$132,$B52,E51))=16,"",GETPIVOTDATA("Status",Tab!$A$132,$B52,E51))</f>
        <v>10</v>
      </c>
      <c r="F52" s="11">
        <f>IF(TYPE(GETPIVOTDATA("Status",Tab!$A$132,$B52,F51))=16,"",GETPIVOTDATA("Status",Tab!$A$132,$B52,F51))</f>
        <v>5</v>
      </c>
      <c r="G52" s="11">
        <f>IF(TYPE(GETPIVOTDATA("Status",Tab!$A$132,$B52,G51))=16,"",GETPIVOTDATA("Status",Tab!$A$132,$B52,G51))</f>
        <v>29</v>
      </c>
      <c r="H52" s="11" t="str">
        <f>IF(TYPE(GETPIVOTDATA("Status",Tab!$A$132,$B52,H51))=16,"",GETPIVOTDATA("Status",Tab!$A$132,$B52,H51))</f>
        <v/>
      </c>
      <c r="I52" s="11" t="str">
        <f>IF(TYPE(GETPIVOTDATA("Status",Tab!$A$132,$B52,I51))=16,"",GETPIVOTDATA("Status",Tab!$A$132,$B52,I51))</f>
        <v/>
      </c>
      <c r="J52" s="11" t="str">
        <f>IF(TYPE(GETPIVOTDATA("Status",Tab!$A$132,$B52,J51))=16,"",GETPIVOTDATA("Status",Tab!$A$132,$B52,J51))</f>
        <v/>
      </c>
      <c r="K52" s="11" t="str">
        <f>IF(TYPE(GETPIVOTDATA("Status",Tab!$A$132,$B52,K51))=16,"",GETPIVOTDATA("Status",Tab!$A$132,$B52,K51))</f>
        <v/>
      </c>
      <c r="L52" s="11" t="str">
        <f>IF(TYPE(GETPIVOTDATA("Status",Tab!$A$132,$B52,L51))=16,"",GETPIVOTDATA("Status",Tab!$A$132,$B52,L51))</f>
        <v/>
      </c>
      <c r="M52" s="11" t="str">
        <f>IF(TYPE(GETPIVOTDATA("Status",Tab!$A$132,$B52,M51))=16,"",GETPIVOTDATA("Status",Tab!$A$132,$B52,M51))</f>
        <v/>
      </c>
      <c r="N52" s="11" t="str">
        <f>IF(TYPE(GETPIVOTDATA("Status",Tab!$A$132,$B52,N51))=16,"",GETPIVOTDATA("Status",Tab!$A$132,$B52,N51))</f>
        <v/>
      </c>
      <c r="O52" s="11" t="str">
        <f>IF(TYPE(GETPIVOTDATA("Status",Tab!$A$132,$B52,O51))=16,"",GETPIVOTDATA("Status",Tab!$A$132,$B52,O51))</f>
        <v/>
      </c>
      <c r="P52" s="11" t="str">
        <f>IF(TYPE(GETPIVOTDATA("Status",Tab!$A$132,$B52,P51))=16,"",GETPIVOTDATA("Status",Tab!$A$132,$B52,P51))</f>
        <v/>
      </c>
      <c r="Q52" s="11" t="str">
        <f>IF(TYPE(GETPIVOTDATA("Status",Tab!$A$132,$B52,Q51))=16,"",GETPIVOTDATA("Status",Tab!$A$132,$B52,Q51))</f>
        <v/>
      </c>
      <c r="R52" s="11" t="str">
        <f>IF(TYPE(GETPIVOTDATA("Status",Tab!$A$132,$B52,R51))=16,"",GETPIVOTDATA("Status",Tab!$A$132,$B52,R51))</f>
        <v/>
      </c>
      <c r="S52" s="11" t="str">
        <f>IF(TYPE(GETPIVOTDATA("Status",Tab!$A$132,$B52,S51))=16,"",GETPIVOTDATA("Status",Tab!$A$132,$B52,S51))</f>
        <v/>
      </c>
      <c r="T52" s="11" t="str">
        <f>IF(TYPE(GETPIVOTDATA("Status",Tab!$A$132,$B52,T51))=16,"",GETPIVOTDATA("Status",Tab!$A$132,$B52,T51))</f>
        <v/>
      </c>
    </row>
    <row r="53" spans="2:20">
      <c r="C53" s="11" t="str">
        <f>Formulário!C47</f>
        <v>Ruim</v>
      </c>
      <c r="D53" s="11" t="str">
        <f>Formulário!D47</f>
        <v>Regular</v>
      </c>
      <c r="E53" s="11" t="str">
        <f>Formulário!E47</f>
        <v>Bom</v>
      </c>
      <c r="F53" s="11" t="str">
        <f>Formulário!F47</f>
        <v xml:space="preserve">Muito bom </v>
      </c>
      <c r="G53" s="11" t="str">
        <f>Formulário!G47</f>
        <v>Ótimo</v>
      </c>
      <c r="H53" s="11" t="str">
        <f>Formulário!H47</f>
        <v>F</v>
      </c>
      <c r="I53" s="11" t="str">
        <f>Formulário!I47</f>
        <v>G</v>
      </c>
      <c r="J53" s="11" t="str">
        <f>Formulário!J47</f>
        <v>H</v>
      </c>
      <c r="K53" s="11" t="str">
        <f>Formulário!K47</f>
        <v>I</v>
      </c>
      <c r="L53" s="11" t="str">
        <f>Formulário!L47</f>
        <v>J</v>
      </c>
      <c r="M53" s="11" t="str">
        <f>Formulário!M47</f>
        <v>K</v>
      </c>
      <c r="N53" s="11" t="str">
        <f>Formulário!N47</f>
        <v>L</v>
      </c>
      <c r="O53" s="11" t="str">
        <f>Formulário!O47</f>
        <v>M</v>
      </c>
      <c r="P53" s="11" t="str">
        <f>Formulário!P47</f>
        <v>N</v>
      </c>
      <c r="Q53" s="11" t="str">
        <f>Formulário!Q47</f>
        <v>O</v>
      </c>
      <c r="R53" s="11" t="str">
        <f>Formulário!R47</f>
        <v>P</v>
      </c>
      <c r="S53" s="11" t="str">
        <f>Formulário!S47</f>
        <v>Q</v>
      </c>
      <c r="T53" s="11" t="str">
        <f>Formulário!T47</f>
        <v>R</v>
      </c>
    </row>
    <row r="54" spans="2:20">
      <c r="B54" s="11" t="str">
        <f>Formulário!B48</f>
        <v>Nos últimos dois anos você fez algum investimento de alto risco no seu negócio</v>
      </c>
      <c r="C54" s="11">
        <f>IF(TYPE(GETPIVOTDATA("Status",Tab!$C$132,$B54,C53))=16,"",GETPIVOTDATA("Status",Tab!$C$132,$B54,C53))</f>
        <v>16</v>
      </c>
      <c r="D54" s="11">
        <f>IF(TYPE(GETPIVOTDATA("Status",Tab!$C$132,$B54,D53))=16,"",GETPIVOTDATA("Status",Tab!$C$132,$B54,D53))</f>
        <v>10</v>
      </c>
      <c r="E54" s="11">
        <f>IF(TYPE(GETPIVOTDATA("Status",Tab!$C$132,$B54,E53))=16,"",GETPIVOTDATA("Status",Tab!$C$132,$B54,E53))</f>
        <v>8</v>
      </c>
      <c r="F54" s="11">
        <f>IF(TYPE(GETPIVOTDATA("Status",Tab!$C$132,$B54,F53))=16,"",GETPIVOTDATA("Status",Tab!$C$132,$B54,F53))</f>
        <v>8</v>
      </c>
      <c r="G54" s="11">
        <f>IF(TYPE(GETPIVOTDATA("Status",Tab!$C$132,$B54,G53))=16,"",GETPIVOTDATA("Status",Tab!$C$132,$B54,G53))</f>
        <v>19</v>
      </c>
      <c r="H54" s="11" t="str">
        <f>IF(TYPE(GETPIVOTDATA("Status",Tab!$C$132,$B54,H53))=16,"",GETPIVOTDATA("Status",Tab!$C$132,$B54,H53))</f>
        <v/>
      </c>
      <c r="I54" s="11" t="str">
        <f>IF(TYPE(GETPIVOTDATA("Status",Tab!$C$132,$B54,I53))=16,"",GETPIVOTDATA("Status",Tab!$C$132,$B54,I53))</f>
        <v/>
      </c>
      <c r="J54" s="11" t="str">
        <f>IF(TYPE(GETPIVOTDATA("Status",Tab!$C$132,$B54,J53))=16,"",GETPIVOTDATA("Status",Tab!$C$132,$B54,J53))</f>
        <v/>
      </c>
      <c r="K54" s="11" t="str">
        <f>IF(TYPE(GETPIVOTDATA("Status",Tab!$C$132,$B54,K53))=16,"",GETPIVOTDATA("Status",Tab!$C$132,$B54,K53))</f>
        <v/>
      </c>
      <c r="L54" s="11" t="str">
        <f>IF(TYPE(GETPIVOTDATA("Status",Tab!$C$132,$B54,L53))=16,"",GETPIVOTDATA("Status",Tab!$C$132,$B54,L53))</f>
        <v/>
      </c>
      <c r="M54" s="11" t="str">
        <f>IF(TYPE(GETPIVOTDATA("Status",Tab!$C$132,$B54,M53))=16,"",GETPIVOTDATA("Status",Tab!$C$132,$B54,M53))</f>
        <v/>
      </c>
      <c r="N54" s="11" t="str">
        <f>IF(TYPE(GETPIVOTDATA("Status",Tab!$C$132,$B54,N53))=16,"",GETPIVOTDATA("Status",Tab!$C$132,$B54,N53))</f>
        <v/>
      </c>
      <c r="O54" s="11" t="str">
        <f>IF(TYPE(GETPIVOTDATA("Status",Tab!$C$132,$B54,O53))=16,"",GETPIVOTDATA("Status",Tab!$C$132,$B54,O53))</f>
        <v/>
      </c>
      <c r="P54" s="11" t="str">
        <f>IF(TYPE(GETPIVOTDATA("Status",Tab!$C$132,$B54,P53))=16,"",GETPIVOTDATA("Status",Tab!$C$132,$B54,P53))</f>
        <v/>
      </c>
      <c r="Q54" s="11" t="str">
        <f>IF(TYPE(GETPIVOTDATA("Status",Tab!$C$132,$B54,Q53))=16,"",GETPIVOTDATA("Status",Tab!$C$132,$B54,Q53))</f>
        <v/>
      </c>
      <c r="R54" s="11" t="str">
        <f>IF(TYPE(GETPIVOTDATA("Status",Tab!$C$132,$B54,R53))=16,"",GETPIVOTDATA("Status",Tab!$C$132,$B54,R53))</f>
        <v/>
      </c>
      <c r="S54" s="11" t="str">
        <f>IF(TYPE(GETPIVOTDATA("Status",Tab!$C$132,$B54,S53))=16,"",GETPIVOTDATA("Status",Tab!$C$132,$B54,S53))</f>
        <v/>
      </c>
      <c r="T54" s="11" t="str">
        <f>IF(TYPE(GETPIVOTDATA("Status",Tab!$C$132,$B54,T53))=16,"",GETPIVOTDATA("Status",Tab!$C$132,$B54,T53))</f>
        <v/>
      </c>
    </row>
    <row r="55" spans="2:20">
      <c r="C55" s="11" t="str">
        <f>Formulário!C49</f>
        <v>Ruim</v>
      </c>
      <c r="D55" s="11" t="str">
        <f>Formulário!D49</f>
        <v>Regular</v>
      </c>
      <c r="E55" s="11" t="str">
        <f>Formulário!E49</f>
        <v>Bom</v>
      </c>
      <c r="F55" s="11" t="str">
        <f>Formulário!F49</f>
        <v xml:space="preserve">Muito bom </v>
      </c>
      <c r="G55" s="11" t="str">
        <f>Formulário!G49</f>
        <v>Ótimo</v>
      </c>
      <c r="H55" s="11" t="str">
        <f>Formulário!H49</f>
        <v>F</v>
      </c>
      <c r="I55" s="11" t="str">
        <f>Formulário!I49</f>
        <v>G</v>
      </c>
      <c r="J55" s="11" t="str">
        <f>Formulário!J49</f>
        <v>H</v>
      </c>
      <c r="K55" s="11" t="str">
        <f>Formulário!K49</f>
        <v>I</v>
      </c>
      <c r="L55" s="11" t="str">
        <f>Formulário!L49</f>
        <v>J</v>
      </c>
      <c r="M55" s="11" t="str">
        <f>Formulário!M49</f>
        <v>K</v>
      </c>
      <c r="N55" s="11" t="str">
        <f>Formulário!N49</f>
        <v>L</v>
      </c>
      <c r="O55" s="11" t="str">
        <f>Formulário!O49</f>
        <v>M</v>
      </c>
      <c r="P55" s="11" t="str">
        <f>Formulário!P49</f>
        <v>N</v>
      </c>
      <c r="Q55" s="11" t="str">
        <f>Formulário!Q49</f>
        <v>O</v>
      </c>
      <c r="R55" s="11" t="str">
        <f>Formulário!R49</f>
        <v>P</v>
      </c>
      <c r="S55" s="11" t="str">
        <f>Formulário!S49</f>
        <v>Q</v>
      </c>
      <c r="T55" s="11" t="str">
        <f>Formulário!T49</f>
        <v>R</v>
      </c>
    </row>
    <row r="56" spans="2:20">
      <c r="B56" s="11" t="str">
        <f>Formulário!B50</f>
        <v>Defino Metas de longo prazo, claras e específicas</v>
      </c>
      <c r="C56" s="11">
        <f>IF(TYPE(GETPIVOTDATA("Status",Tab!$E$132,$B56,C55))=16,"",GETPIVOTDATA("Status",Tab!$E$132,$B56,C55))</f>
        <v>15</v>
      </c>
      <c r="D56" s="11">
        <f>IF(TYPE(GETPIVOTDATA("Status",Tab!$E$132,$B56,D55))=16,"",GETPIVOTDATA("Status",Tab!$E$132,$B56,D55))</f>
        <v>9</v>
      </c>
      <c r="E56" s="11">
        <f>IF(TYPE(GETPIVOTDATA("Status",Tab!$E$132,$B56,E55))=16,"",GETPIVOTDATA("Status",Tab!$E$132,$B56,E55))</f>
        <v>13</v>
      </c>
      <c r="F56" s="11">
        <f>IF(TYPE(GETPIVOTDATA("Status",Tab!$E$132,$B56,F55))=16,"",GETPIVOTDATA("Status",Tab!$E$132,$B56,F55))</f>
        <v>9</v>
      </c>
      <c r="G56" s="11">
        <f>IF(TYPE(GETPIVOTDATA("Status",Tab!$E$132,$B56,G55))=16,"",GETPIVOTDATA("Status",Tab!$E$132,$B56,G55))</f>
        <v>15</v>
      </c>
      <c r="H56" s="11" t="str">
        <f>IF(TYPE(GETPIVOTDATA("Status",Tab!$E$132,$B56,H55))=16,"",GETPIVOTDATA("Status",Tab!$E$132,$B56,H55))</f>
        <v/>
      </c>
      <c r="I56" s="11" t="str">
        <f>IF(TYPE(GETPIVOTDATA("Status",Tab!$E$132,$B56,I55))=16,"",GETPIVOTDATA("Status",Tab!$E$132,$B56,I55))</f>
        <v/>
      </c>
      <c r="J56" s="11" t="str">
        <f>IF(TYPE(GETPIVOTDATA("Status",Tab!$E$132,$B56,J55))=16,"",GETPIVOTDATA("Status",Tab!$E$132,$B56,J55))</f>
        <v/>
      </c>
      <c r="K56" s="11" t="str">
        <f>IF(TYPE(GETPIVOTDATA("Status",Tab!$E$132,$B56,K55))=16,"",GETPIVOTDATA("Status",Tab!$E$132,$B56,K55))</f>
        <v/>
      </c>
      <c r="L56" s="11" t="str">
        <f>IF(TYPE(GETPIVOTDATA("Status",Tab!$E$132,$B56,L55))=16,"",GETPIVOTDATA("Status",Tab!$E$132,$B56,L55))</f>
        <v/>
      </c>
      <c r="M56" s="11" t="str">
        <f>IF(TYPE(GETPIVOTDATA("Status",Tab!$E$132,$B56,M55))=16,"",GETPIVOTDATA("Status",Tab!$E$132,$B56,M55))</f>
        <v/>
      </c>
      <c r="N56" s="11" t="str">
        <f>IF(TYPE(GETPIVOTDATA("Status",Tab!$E$132,$B56,N55))=16,"",GETPIVOTDATA("Status",Tab!$E$132,$B56,N55))</f>
        <v/>
      </c>
      <c r="O56" s="11" t="str">
        <f>IF(TYPE(GETPIVOTDATA("Status",Tab!$E$132,$B56,O55))=16,"",GETPIVOTDATA("Status",Tab!$E$132,$B56,O55))</f>
        <v/>
      </c>
      <c r="P56" s="11" t="str">
        <f>IF(TYPE(GETPIVOTDATA("Status",Tab!$E$132,$B56,P55))=16,"",GETPIVOTDATA("Status",Tab!$E$132,$B56,P55))</f>
        <v/>
      </c>
      <c r="Q56" s="11" t="str">
        <f>IF(TYPE(GETPIVOTDATA("Status",Tab!$E$132,$B56,Q55))=16,"",GETPIVOTDATA("Status",Tab!$E$132,$B56,Q55))</f>
        <v/>
      </c>
      <c r="R56" s="11" t="str">
        <f>IF(TYPE(GETPIVOTDATA("Status",Tab!$E$132,$B56,R55))=16,"",GETPIVOTDATA("Status",Tab!$E$132,$B56,R55))</f>
        <v/>
      </c>
      <c r="S56" s="11" t="str">
        <f>IF(TYPE(GETPIVOTDATA("Status",Tab!$E$132,$B56,S55))=16,"",GETPIVOTDATA("Status",Tab!$E$132,$B56,S55))</f>
        <v/>
      </c>
      <c r="T56" s="11" t="str">
        <f>IF(TYPE(GETPIVOTDATA("Status",Tab!$E$132,$B56,T55))=16,"",GETPIVOTDATA("Status",Tab!$E$132,$B56,T55))</f>
        <v/>
      </c>
    </row>
    <row r="57" spans="2:20">
      <c r="C57" s="11" t="str">
        <f>Formulário!C51</f>
        <v>Ruim</v>
      </c>
      <c r="D57" s="11" t="str">
        <f>Formulário!D51</f>
        <v>Regular</v>
      </c>
      <c r="E57" s="11" t="str">
        <f>Formulário!E51</f>
        <v>Bom</v>
      </c>
      <c r="F57" s="11" t="str">
        <f>Formulário!F51</f>
        <v xml:space="preserve">Muito bom </v>
      </c>
      <c r="G57" s="11" t="str">
        <f>Formulário!G51</f>
        <v>Ótimo</v>
      </c>
      <c r="H57" s="11" t="str">
        <f>Formulário!H51</f>
        <v>F</v>
      </c>
      <c r="I57" s="11" t="str">
        <f>Formulário!I51</f>
        <v>G</v>
      </c>
      <c r="J57" s="11" t="str">
        <f>Formulário!J51</f>
        <v>H</v>
      </c>
      <c r="K57" s="11" t="str">
        <f>Formulário!K51</f>
        <v>I</v>
      </c>
      <c r="L57" s="11" t="str">
        <f>Formulário!L51</f>
        <v>J</v>
      </c>
      <c r="M57" s="11" t="str">
        <f>Formulário!M51</f>
        <v>K</v>
      </c>
      <c r="N57" s="11" t="str">
        <f>Formulário!N51</f>
        <v>L</v>
      </c>
      <c r="O57" s="11" t="str">
        <f>Formulário!O51</f>
        <v>M</v>
      </c>
      <c r="P57" s="11" t="str">
        <f>Formulário!P51</f>
        <v>N</v>
      </c>
      <c r="Q57" s="11" t="str">
        <f>Formulário!Q51</f>
        <v>O</v>
      </c>
      <c r="R57" s="11" t="str">
        <f>Formulário!R51</f>
        <v>P</v>
      </c>
      <c r="S57" s="11" t="str">
        <f>Formulário!S51</f>
        <v>Q</v>
      </c>
      <c r="T57" s="11" t="str">
        <f>Formulário!T51</f>
        <v>R</v>
      </c>
    </row>
    <row r="58" spans="2:20">
      <c r="B58" s="11" t="str">
        <f>Formulário!B52</f>
        <v>Adoto procedimentos para assegurar que o trabalho atenda padrões de qualidade previamente estipulados</v>
      </c>
      <c r="C58" s="11" t="str">
        <f>IF(TYPE(GETPIVOTDATA("Status",Tab!$G$132,$B58,C57))=16,"",GETPIVOTDATA("Status",Tab!$G$132,$B58,C57))</f>
        <v/>
      </c>
      <c r="D58" s="11">
        <f>IF(TYPE(GETPIVOTDATA("Status",Tab!$G$132,$B58,D57))=16,"",GETPIVOTDATA("Status",Tab!$G$132,$B58,D57))</f>
        <v>2</v>
      </c>
      <c r="E58" s="11">
        <f>IF(TYPE(GETPIVOTDATA("Status",Tab!$G$132,$B58,E57))=16,"",GETPIVOTDATA("Status",Tab!$G$132,$B58,E57))</f>
        <v>10</v>
      </c>
      <c r="F58" s="11">
        <f>IF(TYPE(GETPIVOTDATA("Status",Tab!$G$132,$B58,F57))=16,"",GETPIVOTDATA("Status",Tab!$G$132,$B58,F57))</f>
        <v>11</v>
      </c>
      <c r="G58" s="11">
        <f>IF(TYPE(GETPIVOTDATA("Status",Tab!$G$132,$B58,G57))=16,"",GETPIVOTDATA("Status",Tab!$G$132,$B58,G57))</f>
        <v>38</v>
      </c>
      <c r="H58" s="11" t="str">
        <f>IF(TYPE(GETPIVOTDATA("Status",Tab!$G$132,$B58,H57))=16,"",GETPIVOTDATA("Status",Tab!$G$132,$B58,H57))</f>
        <v/>
      </c>
      <c r="I58" s="11" t="str">
        <f>IF(TYPE(GETPIVOTDATA("Status",Tab!$G$132,$B58,I57))=16,"",GETPIVOTDATA("Status",Tab!$G$132,$B58,I57))</f>
        <v/>
      </c>
      <c r="J58" s="11" t="str">
        <f>IF(TYPE(GETPIVOTDATA("Status",Tab!$G$132,$B58,J57))=16,"",GETPIVOTDATA("Status",Tab!$G$132,$B58,J57))</f>
        <v/>
      </c>
      <c r="K58" s="11" t="str">
        <f>IF(TYPE(GETPIVOTDATA("Status",Tab!$G$132,$B58,K57))=16,"",GETPIVOTDATA("Status",Tab!$G$132,$B58,K57))</f>
        <v/>
      </c>
      <c r="L58" s="11" t="str">
        <f>IF(TYPE(GETPIVOTDATA("Status",Tab!$G$132,$B58,L57))=16,"",GETPIVOTDATA("Status",Tab!$G$132,$B58,L57))</f>
        <v/>
      </c>
      <c r="M58" s="11" t="str">
        <f>IF(TYPE(GETPIVOTDATA("Status",Tab!$G$132,$B58,M57))=16,"",GETPIVOTDATA("Status",Tab!$G$132,$B58,M57))</f>
        <v/>
      </c>
      <c r="N58" s="11" t="str">
        <f>IF(TYPE(GETPIVOTDATA("Status",Tab!$G$132,$B58,N57))=16,"",GETPIVOTDATA("Status",Tab!$G$132,$B58,N57))</f>
        <v/>
      </c>
      <c r="O58" s="11" t="str">
        <f>IF(TYPE(GETPIVOTDATA("Status",Tab!$G$132,$B58,O57))=16,"",GETPIVOTDATA("Status",Tab!$G$132,$B58,O57))</f>
        <v/>
      </c>
      <c r="P58" s="11" t="str">
        <f>IF(TYPE(GETPIVOTDATA("Status",Tab!$G$132,$B58,P57))=16,"",GETPIVOTDATA("Status",Tab!$G$132,$B58,P57))</f>
        <v/>
      </c>
      <c r="Q58" s="11" t="str">
        <f>IF(TYPE(GETPIVOTDATA("Status",Tab!$G$132,$B58,Q57))=16,"",GETPIVOTDATA("Status",Tab!$G$132,$B58,Q57))</f>
        <v/>
      </c>
      <c r="R58" s="11" t="str">
        <f>IF(TYPE(GETPIVOTDATA("Status",Tab!$G$132,$B58,R57))=16,"",GETPIVOTDATA("Status",Tab!$G$132,$B58,R57))</f>
        <v/>
      </c>
      <c r="S58" s="11" t="str">
        <f>IF(TYPE(GETPIVOTDATA("Status",Tab!$G$132,$B58,S57))=16,"",GETPIVOTDATA("Status",Tab!$G$132,$B58,S57))</f>
        <v/>
      </c>
      <c r="T58" s="11" t="str">
        <f>IF(TYPE(GETPIVOTDATA("Status",Tab!$G$132,$B58,T57))=16,"",GETPIVOTDATA("Status",Tab!$G$132,$B58,T57))</f>
        <v/>
      </c>
    </row>
    <row r="59" spans="2:20">
      <c r="C59" s="11" t="str">
        <f>Formulário!C53</f>
        <v>Ruim</v>
      </c>
      <c r="D59" s="11" t="str">
        <f>Formulário!D53</f>
        <v>Regular</v>
      </c>
      <c r="E59" s="11" t="str">
        <f>Formulário!E53</f>
        <v>Bom</v>
      </c>
      <c r="F59" s="11" t="str">
        <f>Formulário!F53</f>
        <v xml:space="preserve">Muito bom </v>
      </c>
      <c r="G59" s="11" t="str">
        <f>Formulário!G53</f>
        <v>Ótimo</v>
      </c>
      <c r="H59" s="11" t="str">
        <f>Formulário!H53</f>
        <v>F</v>
      </c>
      <c r="I59" s="11" t="str">
        <f>Formulário!I53</f>
        <v>G</v>
      </c>
      <c r="J59" s="11" t="str">
        <f>Formulário!J53</f>
        <v>H</v>
      </c>
      <c r="K59" s="11" t="str">
        <f>Formulário!K53</f>
        <v>I</v>
      </c>
      <c r="L59" s="11" t="str">
        <f>Formulário!L53</f>
        <v>J</v>
      </c>
      <c r="M59" s="11" t="str">
        <f>Formulário!M53</f>
        <v>K</v>
      </c>
      <c r="N59" s="11" t="str">
        <f>Formulário!N53</f>
        <v>L</v>
      </c>
      <c r="O59" s="11" t="str">
        <f>Formulário!O53</f>
        <v>M</v>
      </c>
      <c r="P59" s="11" t="str">
        <f>Formulário!P53</f>
        <v>N</v>
      </c>
      <c r="Q59" s="11" t="str">
        <f>Formulário!Q53</f>
        <v>O</v>
      </c>
      <c r="R59" s="11" t="str">
        <f>Formulário!R53</f>
        <v>P</v>
      </c>
      <c r="S59" s="11" t="str">
        <f>Formulário!S53</f>
        <v>Q</v>
      </c>
      <c r="T59" s="11" t="str">
        <f>Formulário!T53</f>
        <v>R</v>
      </c>
    </row>
    <row r="60" spans="2:20">
      <c r="B60" s="11" t="str">
        <f>Formulário!B54</f>
        <v>Utilizo contatos pessoais para atingir meus objetivos</v>
      </c>
      <c r="C60" s="11">
        <f>IF(TYPE(GETPIVOTDATA("Status",Tab!$I$132,$B60,C59))=16,"",GETPIVOTDATA("Status",Tab!$I$132,$B60,C59))</f>
        <v>10</v>
      </c>
      <c r="D60" s="11">
        <f>IF(TYPE(GETPIVOTDATA("Status",Tab!$I$132,$B60,D59))=16,"",GETPIVOTDATA("Status",Tab!$I$132,$B60,D59))</f>
        <v>7</v>
      </c>
      <c r="E60" s="11">
        <f>IF(TYPE(GETPIVOTDATA("Status",Tab!$I$132,$B60,E59))=16,"",GETPIVOTDATA("Status",Tab!$I$132,$B60,E59))</f>
        <v>12</v>
      </c>
      <c r="F60" s="11">
        <f>IF(TYPE(GETPIVOTDATA("Status",Tab!$I$132,$B60,F59))=16,"",GETPIVOTDATA("Status",Tab!$I$132,$B60,F59))</f>
        <v>5</v>
      </c>
      <c r="G60" s="11">
        <f>IF(TYPE(GETPIVOTDATA("Status",Tab!$I$132,$B60,G59))=16,"",GETPIVOTDATA("Status",Tab!$I$132,$B60,G59))</f>
        <v>27</v>
      </c>
      <c r="H60" s="11" t="str">
        <f>IF(TYPE(GETPIVOTDATA("Status",Tab!$I$132,$B60,H59))=16,"",GETPIVOTDATA("Status",Tab!$I$132,$B60,H59))</f>
        <v/>
      </c>
      <c r="I60" s="11" t="str">
        <f>IF(TYPE(GETPIVOTDATA("Status",Tab!$I$132,$B60,I59))=16,"",GETPIVOTDATA("Status",Tab!$I$132,$B60,I59))</f>
        <v/>
      </c>
      <c r="J60" s="11" t="str">
        <f>IF(TYPE(GETPIVOTDATA("Status",Tab!$I$132,$B60,J59))=16,"",GETPIVOTDATA("Status",Tab!$I$132,$B60,J59))</f>
        <v/>
      </c>
      <c r="K60" s="11" t="str">
        <f>IF(TYPE(GETPIVOTDATA("Status",Tab!$I$132,$B60,K59))=16,"",GETPIVOTDATA("Status",Tab!$I$132,$B60,K59))</f>
        <v/>
      </c>
      <c r="L60" s="11" t="str">
        <f>IF(TYPE(GETPIVOTDATA("Status",Tab!$I$132,$B60,L59))=16,"",GETPIVOTDATA("Status",Tab!$I$132,$B60,L59))</f>
        <v/>
      </c>
      <c r="M60" s="11" t="str">
        <f>IF(TYPE(GETPIVOTDATA("Status",Tab!$I$132,$B60,M59))=16,"",GETPIVOTDATA("Status",Tab!$I$132,$B60,M59))</f>
        <v/>
      </c>
      <c r="N60" s="11" t="str">
        <f>IF(TYPE(GETPIVOTDATA("Status",Tab!$I$132,$B60,N59))=16,"",GETPIVOTDATA("Status",Tab!$I$132,$B60,N59))</f>
        <v/>
      </c>
      <c r="O60" s="11" t="str">
        <f>IF(TYPE(GETPIVOTDATA("Status",Tab!$I$132,$B60,O59))=16,"",GETPIVOTDATA("Status",Tab!$I$132,$B60,O59))</f>
        <v/>
      </c>
      <c r="P60" s="11" t="str">
        <f>IF(TYPE(GETPIVOTDATA("Status",Tab!$I$132,$B60,P59))=16,"",GETPIVOTDATA("Status",Tab!$I$132,$B60,P59))</f>
        <v/>
      </c>
      <c r="Q60" s="11" t="str">
        <f>IF(TYPE(GETPIVOTDATA("Status",Tab!$I$132,$B60,Q59))=16,"",GETPIVOTDATA("Status",Tab!$I$132,$B60,Q59))</f>
        <v/>
      </c>
      <c r="R60" s="11" t="str">
        <f>IF(TYPE(GETPIVOTDATA("Status",Tab!$I$132,$B60,R59))=16,"",GETPIVOTDATA("Status",Tab!$I$132,$B60,R59))</f>
        <v/>
      </c>
      <c r="S60" s="11" t="str">
        <f>IF(TYPE(GETPIVOTDATA("Status",Tab!$I$132,$B60,S59))=16,"",GETPIVOTDATA("Status",Tab!$I$132,$B60,S59))</f>
        <v/>
      </c>
      <c r="T60" s="11" t="str">
        <f>IF(TYPE(GETPIVOTDATA("Status",Tab!$I$132,$B60,T59))=16,"",GETPIVOTDATA("Status",Tab!$I$132,$B60,T59))</f>
        <v/>
      </c>
    </row>
    <row r="61" spans="2:20">
      <c r="C61" s="11" t="str">
        <f>Formulário!C55</f>
        <v>Ruim</v>
      </c>
      <c r="D61" s="11" t="str">
        <f>Formulário!D55</f>
        <v>Regular</v>
      </c>
      <c r="E61" s="11" t="str">
        <f>Formulário!E55</f>
        <v>Bom</v>
      </c>
      <c r="F61" s="11" t="str">
        <f>Formulário!F55</f>
        <v xml:space="preserve">Muito bom </v>
      </c>
      <c r="G61" s="11" t="str">
        <f>Formulário!G55</f>
        <v>Ótimo</v>
      </c>
      <c r="H61" s="11" t="str">
        <f>Formulário!H55</f>
        <v>F</v>
      </c>
      <c r="I61" s="11" t="str">
        <f>Formulário!I55</f>
        <v>G</v>
      </c>
      <c r="J61" s="11" t="str">
        <f>Formulário!J55</f>
        <v>H</v>
      </c>
      <c r="K61" s="11" t="str">
        <f>Formulário!K55</f>
        <v>I</v>
      </c>
      <c r="L61" s="11" t="str">
        <f>Formulário!L55</f>
        <v>J</v>
      </c>
      <c r="M61" s="11" t="str">
        <f>Formulário!M55</f>
        <v>K</v>
      </c>
      <c r="N61" s="11" t="str">
        <f>Formulário!N55</f>
        <v>L</v>
      </c>
      <c r="O61" s="11" t="str">
        <f>Formulário!O55</f>
        <v>M</v>
      </c>
      <c r="P61" s="11" t="str">
        <f>Formulário!P55</f>
        <v>N</v>
      </c>
      <c r="Q61" s="11" t="str">
        <f>Formulário!Q55</f>
        <v>O</v>
      </c>
      <c r="R61" s="11" t="str">
        <f>Formulário!R55</f>
        <v>P</v>
      </c>
      <c r="S61" s="11" t="str">
        <f>Formulário!S55</f>
        <v>Q</v>
      </c>
      <c r="T61" s="11" t="str">
        <f>Formulário!T55</f>
        <v>R</v>
      </c>
    </row>
    <row r="62" spans="2:20">
      <c r="B62" s="11" t="str">
        <f>Formulário!B56</f>
        <v>Tenho responsabilidade com os prazos estipulados para conclusão do trabalho</v>
      </c>
      <c r="C62" s="11">
        <f>IF(TYPE(GETPIVOTDATA("Status",Tab!$A$162,$B62,C61))=16,"",GETPIVOTDATA("Status",Tab!$A$162,$B62,C61))</f>
        <v>4</v>
      </c>
      <c r="D62" s="11">
        <f>IF(TYPE(GETPIVOTDATA("Status",Tab!$A$162,$B62,D61))=16,"",GETPIVOTDATA("Status",Tab!$A$162,$B62,D61))</f>
        <v>2</v>
      </c>
      <c r="E62" s="11">
        <f>IF(TYPE(GETPIVOTDATA("Status",Tab!$A$162,$B62,E61))=16,"",GETPIVOTDATA("Status",Tab!$A$162,$B62,E61))</f>
        <v>5</v>
      </c>
      <c r="F62" s="11">
        <f>IF(TYPE(GETPIVOTDATA("Status",Tab!$A$162,$B62,F61))=16,"",GETPIVOTDATA("Status",Tab!$A$162,$B62,F61))</f>
        <v>12</v>
      </c>
      <c r="G62" s="11">
        <f>IF(TYPE(GETPIVOTDATA("Status",Tab!$A$162,$B62,G61))=16,"",GETPIVOTDATA("Status",Tab!$A$162,$B62,G61))</f>
        <v>38</v>
      </c>
      <c r="H62" s="11" t="str">
        <f>IF(TYPE(GETPIVOTDATA("Status",Tab!$A$162,$B62,H61))=16,"",GETPIVOTDATA("Status",Tab!$A$162,$B62,H61))</f>
        <v/>
      </c>
      <c r="I62" s="11" t="str">
        <f>IF(TYPE(GETPIVOTDATA("Status",Tab!$A$162,$B62,I61))=16,"",GETPIVOTDATA("Status",Tab!$A$162,$B62,I61))</f>
        <v/>
      </c>
      <c r="J62" s="11" t="str">
        <f>IF(TYPE(GETPIVOTDATA("Status",Tab!$A$162,$B62,J61))=16,"",GETPIVOTDATA("Status",Tab!$A$162,$B62,J61))</f>
        <v/>
      </c>
      <c r="K62" s="11" t="str">
        <f>IF(TYPE(GETPIVOTDATA("Status",Tab!$A$162,$B62,K61))=16,"",GETPIVOTDATA("Status",Tab!$A$162,$B62,K61))</f>
        <v/>
      </c>
      <c r="L62" s="11" t="str">
        <f>IF(TYPE(GETPIVOTDATA("Status",Tab!$A$162,$B62,L61))=16,"",GETPIVOTDATA("Status",Tab!$A$162,$B62,L61))</f>
        <v/>
      </c>
      <c r="M62" s="11" t="str">
        <f>IF(TYPE(GETPIVOTDATA("Status",Tab!$A$162,$B62,M61))=16,"",GETPIVOTDATA("Status",Tab!$A$162,$B62,M61))</f>
        <v/>
      </c>
      <c r="N62" s="11" t="str">
        <f>IF(TYPE(GETPIVOTDATA("Status",Tab!$A$162,$B62,N61))=16,"",GETPIVOTDATA("Status",Tab!$A$162,$B62,N61))</f>
        <v/>
      </c>
      <c r="O62" s="11" t="str">
        <f>IF(TYPE(GETPIVOTDATA("Status",Tab!$A$162,$B62,O61))=16,"",GETPIVOTDATA("Status",Tab!$A$162,$B62,O61))</f>
        <v/>
      </c>
      <c r="P62" s="11" t="str">
        <f>IF(TYPE(GETPIVOTDATA("Status",Tab!$A$162,$B62,P61))=16,"",GETPIVOTDATA("Status",Tab!$A$162,$B62,P61))</f>
        <v/>
      </c>
      <c r="Q62" s="11" t="str">
        <f>IF(TYPE(GETPIVOTDATA("Status",Tab!$A$162,$B62,Q61))=16,"",GETPIVOTDATA("Status",Tab!$A$162,$B62,Q61))</f>
        <v/>
      </c>
      <c r="R62" s="11" t="str">
        <f>IF(TYPE(GETPIVOTDATA("Status",Tab!$A$162,$B62,R61))=16,"",GETPIVOTDATA("Status",Tab!$A$162,$B62,R61))</f>
        <v/>
      </c>
      <c r="S62" s="11" t="str">
        <f>IF(TYPE(GETPIVOTDATA("Status",Tab!$A$162,$B62,S61))=16,"",GETPIVOTDATA("Status",Tab!$A$162,$B62,S61))</f>
        <v/>
      </c>
      <c r="T62" s="11" t="str">
        <f>IF(TYPE(GETPIVOTDATA("Status",Tab!$A$162,$B62,T61))=16,"",GETPIVOTDATA("Status",Tab!$A$162,$B62,T61))</f>
        <v/>
      </c>
    </row>
    <row r="63" spans="2:20">
      <c r="C63" s="11" t="str">
        <f>Formulário!C57</f>
        <v>Ruim</v>
      </c>
      <c r="D63" s="11" t="str">
        <f>Formulário!D57</f>
        <v>Regular</v>
      </c>
      <c r="E63" s="11" t="str">
        <f>Formulário!E57</f>
        <v>Bom</v>
      </c>
      <c r="F63" s="11" t="str">
        <f>Formulário!F57</f>
        <v xml:space="preserve">Muito bom </v>
      </c>
      <c r="G63" s="11" t="str">
        <f>Formulário!G57</f>
        <v>Ótimo</v>
      </c>
      <c r="H63" s="11" t="str">
        <f>Formulário!H57</f>
        <v>F</v>
      </c>
      <c r="I63" s="11" t="str">
        <f>Formulário!I57</f>
        <v>G</v>
      </c>
      <c r="J63" s="11" t="str">
        <f>Formulário!J57</f>
        <v>H</v>
      </c>
      <c r="K63" s="11" t="str">
        <f>Formulário!K57</f>
        <v>I</v>
      </c>
      <c r="L63" s="11" t="str">
        <f>Formulário!L57</f>
        <v>J</v>
      </c>
      <c r="M63" s="11" t="str">
        <f>Formulário!M57</f>
        <v>K</v>
      </c>
      <c r="N63" s="11" t="str">
        <f>Formulário!N57</f>
        <v>L</v>
      </c>
      <c r="O63" s="11" t="str">
        <f>Formulário!O57</f>
        <v>M</v>
      </c>
      <c r="P63" s="11" t="str">
        <f>Formulário!P57</f>
        <v>N</v>
      </c>
      <c r="Q63" s="11" t="str">
        <f>Formulário!Q57</f>
        <v>O</v>
      </c>
      <c r="R63" s="11" t="str">
        <f>Formulário!R57</f>
        <v>P</v>
      </c>
      <c r="S63" s="11" t="str">
        <f>Formulário!S57</f>
        <v>Q</v>
      </c>
      <c r="T63" s="11" t="str">
        <f>Formulário!T57</f>
        <v>R</v>
      </c>
    </row>
    <row r="64" spans="2:20">
      <c r="B64" s="11" t="str">
        <f>Formulário!B58</f>
        <v>Busco obter informações sobre possíveis clientes</v>
      </c>
      <c r="C64" s="11">
        <f>IF(TYPE(GETPIVOTDATA("Status",Tab!$C$162,$B64,C63))=16,"",GETPIVOTDATA("Status",Tab!$C$162,$B64,C63))</f>
        <v>12</v>
      </c>
      <c r="D64" s="11">
        <f>IF(TYPE(GETPIVOTDATA("Status",Tab!$C$162,$B64,D63))=16,"",GETPIVOTDATA("Status",Tab!$C$162,$B64,D63))</f>
        <v>8</v>
      </c>
      <c r="E64" s="11">
        <f>IF(TYPE(GETPIVOTDATA("Status",Tab!$C$162,$B64,E63))=16,"",GETPIVOTDATA("Status",Tab!$C$162,$B64,E63))</f>
        <v>12</v>
      </c>
      <c r="F64" s="11">
        <f>IF(TYPE(GETPIVOTDATA("Status",Tab!$C$162,$B64,F63))=16,"",GETPIVOTDATA("Status",Tab!$C$162,$B64,F63))</f>
        <v>8</v>
      </c>
      <c r="G64" s="11">
        <f>IF(TYPE(GETPIVOTDATA("Status",Tab!$C$162,$B64,G63))=16,"",GETPIVOTDATA("Status",Tab!$C$162,$B64,G63))</f>
        <v>21</v>
      </c>
      <c r="H64" s="11" t="str">
        <f>IF(TYPE(GETPIVOTDATA("Status",Tab!$C$162,$B64,H63))=16,"",GETPIVOTDATA("Status",Tab!$C$162,$B64,H63))</f>
        <v/>
      </c>
      <c r="I64" s="11" t="str">
        <f>IF(TYPE(GETPIVOTDATA("Status",Tab!$C$162,$B64,I63))=16,"",GETPIVOTDATA("Status",Tab!$C$162,$B64,I63))</f>
        <v/>
      </c>
      <c r="J64" s="11" t="str">
        <f>IF(TYPE(GETPIVOTDATA("Status",Tab!$C$162,$B64,J63))=16,"",GETPIVOTDATA("Status",Tab!$C$162,$B64,J63))</f>
        <v/>
      </c>
      <c r="K64" s="11" t="str">
        <f>IF(TYPE(GETPIVOTDATA("Status",Tab!$C$162,$B64,K63))=16,"",GETPIVOTDATA("Status",Tab!$C$162,$B64,K63))</f>
        <v/>
      </c>
      <c r="L64" s="11" t="str">
        <f>IF(TYPE(GETPIVOTDATA("Status",Tab!$C$162,$B64,L63))=16,"",GETPIVOTDATA("Status",Tab!$C$162,$B64,L63))</f>
        <v/>
      </c>
      <c r="M64" s="11" t="str">
        <f>IF(TYPE(GETPIVOTDATA("Status",Tab!$C$162,$B64,M63))=16,"",GETPIVOTDATA("Status",Tab!$C$162,$B64,M63))</f>
        <v/>
      </c>
      <c r="N64" s="11" t="str">
        <f>IF(TYPE(GETPIVOTDATA("Status",Tab!$C$162,$B64,N63))=16,"",GETPIVOTDATA("Status",Tab!$C$162,$B64,N63))</f>
        <v/>
      </c>
      <c r="O64" s="11" t="str">
        <f>IF(TYPE(GETPIVOTDATA("Status",Tab!$C$162,$B64,O63))=16,"",GETPIVOTDATA("Status",Tab!$C$162,$B64,O63))</f>
        <v/>
      </c>
      <c r="P64" s="11" t="str">
        <f>IF(TYPE(GETPIVOTDATA("Status",Tab!$C$162,$B64,P63))=16,"",GETPIVOTDATA("Status",Tab!$C$162,$B64,P63))</f>
        <v/>
      </c>
      <c r="Q64" s="11" t="str">
        <f>IF(TYPE(GETPIVOTDATA("Status",Tab!$C$162,$B64,Q63))=16,"",GETPIVOTDATA("Status",Tab!$C$162,$B64,Q63))</f>
        <v/>
      </c>
      <c r="R64" s="11" t="str">
        <f>IF(TYPE(GETPIVOTDATA("Status",Tab!$C$162,$B64,R63))=16,"",GETPIVOTDATA("Status",Tab!$C$162,$B64,R63))</f>
        <v/>
      </c>
      <c r="S64" s="11" t="str">
        <f>IF(TYPE(GETPIVOTDATA("Status",Tab!$C$162,$B64,S63))=16,"",GETPIVOTDATA("Status",Tab!$C$162,$B64,S63))</f>
        <v/>
      </c>
      <c r="T64" s="11" t="str">
        <f>IF(TYPE(GETPIVOTDATA("Status",Tab!$C$162,$B64,T63))=16,"",GETPIVOTDATA("Status",Tab!$C$162,$B64,T63))</f>
        <v/>
      </c>
    </row>
    <row r="65" spans="2:20">
      <c r="C65" s="11" t="str">
        <f>Formulário!C59</f>
        <v>Ruim</v>
      </c>
      <c r="D65" s="11" t="str">
        <f>Formulário!D59</f>
        <v>Regular</v>
      </c>
      <c r="E65" s="11" t="str">
        <f>Formulário!E59</f>
        <v>Bom</v>
      </c>
      <c r="F65" s="11" t="str">
        <f>Formulário!F59</f>
        <v xml:space="preserve">Muito bom </v>
      </c>
      <c r="G65" s="11" t="str">
        <f>Formulário!G59</f>
        <v>Ótimo</v>
      </c>
      <c r="H65" s="11" t="str">
        <f>Formulário!H59</f>
        <v>F</v>
      </c>
      <c r="I65" s="11" t="str">
        <f>Formulário!I59</f>
        <v>G</v>
      </c>
      <c r="J65" s="11" t="str">
        <f>Formulário!J59</f>
        <v>H</v>
      </c>
      <c r="K65" s="11" t="str">
        <f>Formulário!K59</f>
        <v>I</v>
      </c>
      <c r="L65" s="11" t="str">
        <f>Formulário!L59</f>
        <v>J</v>
      </c>
      <c r="M65" s="11" t="str">
        <f>Formulário!M59</f>
        <v>K</v>
      </c>
      <c r="N65" s="11" t="str">
        <f>Formulário!N59</f>
        <v>L</v>
      </c>
      <c r="O65" s="11" t="str">
        <f>Formulário!O59</f>
        <v>M</v>
      </c>
      <c r="P65" s="11" t="str">
        <f>Formulário!P59</f>
        <v>N</v>
      </c>
      <c r="Q65" s="11" t="str">
        <f>Formulário!Q59</f>
        <v>O</v>
      </c>
      <c r="R65" s="11" t="str">
        <f>Formulário!R59</f>
        <v>P</v>
      </c>
      <c r="S65" s="11" t="str">
        <f>Formulário!S59</f>
        <v>Q</v>
      </c>
      <c r="T65" s="11" t="str">
        <f>Formulário!T59</f>
        <v>R</v>
      </c>
    </row>
    <row r="66" spans="2:20">
      <c r="B66" s="11" t="str">
        <f>Formulário!B60</f>
        <v>Busco informações sobre meus concorrentes diretos e indiretos</v>
      </c>
      <c r="C66" s="11">
        <f>IF(TYPE(GETPIVOTDATA("Status",Tab!$E$162,$B66,C65))=16,"",GETPIVOTDATA("Status",Tab!$E$162,$B66,C65))</f>
        <v>18</v>
      </c>
      <c r="D66" s="11">
        <f>IF(TYPE(GETPIVOTDATA("Status",Tab!$E$162,$B66,D65))=16,"",GETPIVOTDATA("Status",Tab!$E$162,$B66,D65))</f>
        <v>3</v>
      </c>
      <c r="E66" s="11">
        <f>IF(TYPE(GETPIVOTDATA("Status",Tab!$E$162,$B66,E65))=16,"",GETPIVOTDATA("Status",Tab!$E$162,$B66,E65))</f>
        <v>13</v>
      </c>
      <c r="F66" s="11">
        <f>IF(TYPE(GETPIVOTDATA("Status",Tab!$E$162,$B66,F65))=16,"",GETPIVOTDATA("Status",Tab!$E$162,$B66,F65))</f>
        <v>9</v>
      </c>
      <c r="G66" s="11">
        <f>IF(TYPE(GETPIVOTDATA("Status",Tab!$E$162,$B66,G65))=16,"",GETPIVOTDATA("Status",Tab!$E$162,$B66,G65))</f>
        <v>18</v>
      </c>
      <c r="H66" s="11" t="str">
        <f>IF(TYPE(GETPIVOTDATA("Status",Tab!$E$162,$B66,H65))=16,"",GETPIVOTDATA("Status",Tab!$E$162,$B66,H65))</f>
        <v/>
      </c>
      <c r="I66" s="11" t="str">
        <f>IF(TYPE(GETPIVOTDATA("Status",Tab!$E$162,$B66,I65))=16,"",GETPIVOTDATA("Status",Tab!$E$162,$B66,I65))</f>
        <v/>
      </c>
      <c r="J66" s="11" t="str">
        <f>IF(TYPE(GETPIVOTDATA("Status",Tab!$E$162,$B66,J65))=16,"",GETPIVOTDATA("Status",Tab!$E$162,$B66,J65))</f>
        <v/>
      </c>
      <c r="K66" s="11" t="str">
        <f>IF(TYPE(GETPIVOTDATA("Status",Tab!$E$162,$B66,K65))=16,"",GETPIVOTDATA("Status",Tab!$E$162,$B66,K65))</f>
        <v/>
      </c>
      <c r="L66" s="11" t="str">
        <f>IF(TYPE(GETPIVOTDATA("Status",Tab!$E$162,$B66,L65))=16,"",GETPIVOTDATA("Status",Tab!$E$162,$B66,L65))</f>
        <v/>
      </c>
      <c r="M66" s="11" t="str">
        <f>IF(TYPE(GETPIVOTDATA("Status",Tab!$E$162,$B66,M65))=16,"",GETPIVOTDATA("Status",Tab!$E$162,$B66,M65))</f>
        <v/>
      </c>
      <c r="N66" s="11" t="str">
        <f>IF(TYPE(GETPIVOTDATA("Status",Tab!$E$162,$B66,N65))=16,"",GETPIVOTDATA("Status",Tab!$E$162,$B66,N65))</f>
        <v/>
      </c>
      <c r="O66" s="11" t="str">
        <f>IF(TYPE(GETPIVOTDATA("Status",Tab!$E$162,$B66,O65))=16,"",GETPIVOTDATA("Status",Tab!$E$162,$B66,O65))</f>
        <v/>
      </c>
      <c r="P66" s="11" t="str">
        <f>IF(TYPE(GETPIVOTDATA("Status",Tab!$E$162,$B66,P65))=16,"",GETPIVOTDATA("Status",Tab!$E$162,$B66,P65))</f>
        <v/>
      </c>
      <c r="Q66" s="11" t="str">
        <f>IF(TYPE(GETPIVOTDATA("Status",Tab!$E$162,$B66,Q65))=16,"",GETPIVOTDATA("Status",Tab!$E$162,$B66,Q65))</f>
        <v/>
      </c>
      <c r="R66" s="11" t="str">
        <f>IF(TYPE(GETPIVOTDATA("Status",Tab!$E$162,$B66,R65))=16,"",GETPIVOTDATA("Status",Tab!$E$162,$B66,R65))</f>
        <v/>
      </c>
      <c r="S66" s="11" t="str">
        <f>IF(TYPE(GETPIVOTDATA("Status",Tab!$E$162,$B66,S65))=16,"",GETPIVOTDATA("Status",Tab!$E$162,$B66,S65))</f>
        <v/>
      </c>
      <c r="T66" s="11" t="str">
        <f>IF(TYPE(GETPIVOTDATA("Status",Tab!$E$162,$B66,T65))=16,"",GETPIVOTDATA("Status",Tab!$E$162,$B66,T65))</f>
        <v/>
      </c>
    </row>
    <row r="67" spans="2:20">
      <c r="C67" s="11" t="str">
        <f>Formulário!C61</f>
        <v>Ruim</v>
      </c>
      <c r="D67" s="11" t="str">
        <f>Formulário!D61</f>
        <v>Regular</v>
      </c>
      <c r="E67" s="11" t="str">
        <f>Formulário!E61</f>
        <v>Bom</v>
      </c>
      <c r="F67" s="11" t="str">
        <f>Formulário!F61</f>
        <v xml:space="preserve">Muito bom </v>
      </c>
      <c r="G67" s="11" t="str">
        <f>Formulário!G61</f>
        <v>Ótimo</v>
      </c>
      <c r="H67" s="11" t="str">
        <f>Formulário!H61</f>
        <v>F</v>
      </c>
      <c r="I67" s="11" t="str">
        <f>Formulário!I61</f>
        <v>G</v>
      </c>
      <c r="J67" s="11" t="str">
        <f>Formulário!J61</f>
        <v>H</v>
      </c>
      <c r="K67" s="11" t="str">
        <f>Formulário!K61</f>
        <v>I</v>
      </c>
      <c r="L67" s="11" t="str">
        <f>Formulário!L61</f>
        <v>J</v>
      </c>
      <c r="M67" s="11" t="str">
        <f>Formulário!M61</f>
        <v>K</v>
      </c>
      <c r="N67" s="11" t="str">
        <f>Formulário!N61</f>
        <v>L</v>
      </c>
      <c r="O67" s="11" t="str">
        <f>Formulário!O61</f>
        <v>M</v>
      </c>
      <c r="P67" s="11" t="str">
        <f>Formulário!P61</f>
        <v>N</v>
      </c>
      <c r="Q67" s="11" t="str">
        <f>Formulário!Q61</f>
        <v>O</v>
      </c>
      <c r="R67" s="11" t="str">
        <f>Formulário!R61</f>
        <v>P</v>
      </c>
      <c r="S67" s="11" t="str">
        <f>Formulário!S61</f>
        <v>Q</v>
      </c>
      <c r="T67" s="11" t="str">
        <f>Formulário!T61</f>
        <v>R</v>
      </c>
    </row>
    <row r="68" spans="2:20">
      <c r="B68" s="11" t="str">
        <f>Formulário!B62</f>
        <v>Confio na minha capacidade de superar desafios</v>
      </c>
      <c r="C68" s="11">
        <f>IF(TYPE(GETPIVOTDATA("Status",Tab!$G$162,$B68,C67))=16,"",GETPIVOTDATA("Status",Tab!$G$162,$B68,C67))</f>
        <v>1</v>
      </c>
      <c r="D68" s="11">
        <f>IF(TYPE(GETPIVOTDATA("Status",Tab!$G$162,$B68,D67))=16,"",GETPIVOTDATA("Status",Tab!$G$162,$B68,D67))</f>
        <v>1</v>
      </c>
      <c r="E68" s="11">
        <f>IF(TYPE(GETPIVOTDATA("Status",Tab!$G$162,$B68,E67))=16,"",GETPIVOTDATA("Status",Tab!$G$162,$B68,E67))</f>
        <v>3</v>
      </c>
      <c r="F68" s="11">
        <f>IF(TYPE(GETPIVOTDATA("Status",Tab!$G$162,$B68,F67))=16,"",GETPIVOTDATA("Status",Tab!$G$162,$B68,F67))</f>
        <v>9</v>
      </c>
      <c r="G68" s="11">
        <f>IF(TYPE(GETPIVOTDATA("Status",Tab!$G$162,$B68,G67))=16,"",GETPIVOTDATA("Status",Tab!$G$162,$B68,G67))</f>
        <v>47</v>
      </c>
      <c r="H68" s="11" t="str">
        <f>IF(TYPE(GETPIVOTDATA("Status",Tab!$G$162,$B68,H67))=16,"",GETPIVOTDATA("Status",Tab!$G$162,$B68,H67))</f>
        <v/>
      </c>
      <c r="I68" s="11" t="str">
        <f>IF(TYPE(GETPIVOTDATA("Status",Tab!$G$162,$B68,I67))=16,"",GETPIVOTDATA("Status",Tab!$G$162,$B68,I67))</f>
        <v/>
      </c>
      <c r="J68" s="11" t="str">
        <f>IF(TYPE(GETPIVOTDATA("Status",Tab!$G$162,$B68,J67))=16,"",GETPIVOTDATA("Status",Tab!$G$162,$B68,J67))</f>
        <v/>
      </c>
      <c r="K68" s="11" t="str">
        <f>IF(TYPE(GETPIVOTDATA("Status",Tab!$G$162,$B68,K67))=16,"",GETPIVOTDATA("Status",Tab!$G$162,$B68,K67))</f>
        <v/>
      </c>
      <c r="L68" s="11" t="str">
        <f>IF(TYPE(GETPIVOTDATA("Status",Tab!$G$162,$B68,L67))=16,"",GETPIVOTDATA("Status",Tab!$G$162,$B68,L67))</f>
        <v/>
      </c>
      <c r="M68" s="11" t="str">
        <f>IF(TYPE(GETPIVOTDATA("Status",Tab!$G$162,$B68,M67))=16,"",GETPIVOTDATA("Status",Tab!$G$162,$B68,M67))</f>
        <v/>
      </c>
      <c r="N68" s="11" t="str">
        <f>IF(TYPE(GETPIVOTDATA("Status",Tab!$G$162,$B68,N67))=16,"",GETPIVOTDATA("Status",Tab!$G$162,$B68,N67))</f>
        <v/>
      </c>
      <c r="O68" s="11" t="str">
        <f>IF(TYPE(GETPIVOTDATA("Status",Tab!$G$162,$B68,O67))=16,"",GETPIVOTDATA("Status",Tab!$G$162,$B68,O67))</f>
        <v/>
      </c>
      <c r="P68" s="11" t="str">
        <f>IF(TYPE(GETPIVOTDATA("Status",Tab!$G$162,$B68,P67))=16,"",GETPIVOTDATA("Status",Tab!$G$162,$B68,P67))</f>
        <v/>
      </c>
      <c r="Q68" s="11" t="str">
        <f>IF(TYPE(GETPIVOTDATA("Status",Tab!$G$162,$B68,Q67))=16,"",GETPIVOTDATA("Status",Tab!$G$162,$B68,Q67))</f>
        <v/>
      </c>
      <c r="R68" s="11" t="str">
        <f>IF(TYPE(GETPIVOTDATA("Status",Tab!$G$162,$B68,R67))=16,"",GETPIVOTDATA("Status",Tab!$G$162,$B68,R67))</f>
        <v/>
      </c>
      <c r="S68" s="11" t="str">
        <f>IF(TYPE(GETPIVOTDATA("Status",Tab!$G$162,$B68,S67))=16,"",GETPIVOTDATA("Status",Tab!$G$162,$B68,S67))</f>
        <v/>
      </c>
      <c r="T68" s="11" t="str">
        <f>IF(TYPE(GETPIVOTDATA("Status",Tab!$G$162,$B68,T67))=16,"",GETPIVOTDATA("Status",Tab!$G$162,$B68,T67))</f>
        <v/>
      </c>
    </row>
    <row r="69" spans="2:20">
      <c r="C69" s="11" t="str">
        <f>Formulário!C63</f>
        <v>Ruim</v>
      </c>
      <c r="D69" s="11" t="str">
        <f>Formulário!D63</f>
        <v>Regular</v>
      </c>
      <c r="E69" s="11" t="str">
        <f>Formulário!E63</f>
        <v>Bom</v>
      </c>
      <c r="F69" s="11" t="str">
        <f>Formulário!F63</f>
        <v xml:space="preserve">Muito bom </v>
      </c>
      <c r="G69" s="11" t="str">
        <f>Formulário!G63</f>
        <v>Ótimo</v>
      </c>
      <c r="H69" s="11" t="str">
        <f>Formulário!H63</f>
        <v>F</v>
      </c>
      <c r="I69" s="11" t="str">
        <f>Formulário!I63</f>
        <v>G</v>
      </c>
      <c r="J69" s="11" t="str">
        <f>Formulário!J63</f>
        <v>H</v>
      </c>
      <c r="K69" s="11" t="str">
        <f>Formulário!K63</f>
        <v>I</v>
      </c>
      <c r="L69" s="11" t="str">
        <f>Formulário!L63</f>
        <v>J</v>
      </c>
      <c r="M69" s="11" t="str">
        <f>Formulário!M63</f>
        <v>K</v>
      </c>
      <c r="N69" s="11" t="str">
        <f>Formulário!N63</f>
        <v>L</v>
      </c>
      <c r="O69" s="11" t="str">
        <f>Formulário!O63</f>
        <v>M</v>
      </c>
      <c r="P69" s="11" t="str">
        <f>Formulário!P63</f>
        <v>N</v>
      </c>
      <c r="Q69" s="11" t="str">
        <f>Formulário!Q63</f>
        <v>O</v>
      </c>
      <c r="R69" s="11" t="str">
        <f>Formulário!R63</f>
        <v>P</v>
      </c>
      <c r="S69" s="11" t="str">
        <f>Formulário!S63</f>
        <v>Q</v>
      </c>
      <c r="T69" s="11" t="str">
        <f>Formulário!T63</f>
        <v>R</v>
      </c>
    </row>
    <row r="70" spans="2:20">
      <c r="B70" s="11" t="str">
        <f>Formulário!B64</f>
        <v>Busco novas maneiras de realizar tarefas</v>
      </c>
      <c r="C70" s="11">
        <f>IF(TYPE(GETPIVOTDATA("Status",Tab!$I$162,$B70,C69))=16,"",GETPIVOTDATA("Status",Tab!$I$162,$B70,C69))</f>
        <v>7</v>
      </c>
      <c r="D70" s="11">
        <f>IF(TYPE(GETPIVOTDATA("Status",Tab!$I$162,$B70,D69))=16,"",GETPIVOTDATA("Status",Tab!$I$162,$B70,D69))</f>
        <v>10</v>
      </c>
      <c r="E70" s="11">
        <f>IF(TYPE(GETPIVOTDATA("Status",Tab!$I$162,$B70,E69))=16,"",GETPIVOTDATA("Status",Tab!$I$162,$B70,E69))</f>
        <v>13</v>
      </c>
      <c r="F70" s="11">
        <f>IF(TYPE(GETPIVOTDATA("Status",Tab!$I$162,$B70,F69))=16,"",GETPIVOTDATA("Status",Tab!$I$162,$B70,F69))</f>
        <v>6</v>
      </c>
      <c r="G70" s="11">
        <f>IF(TYPE(GETPIVOTDATA("Status",Tab!$I$162,$B70,G69))=16,"",GETPIVOTDATA("Status",Tab!$I$162,$B70,G69))</f>
        <v>25</v>
      </c>
      <c r="H70" s="11" t="str">
        <f>IF(TYPE(GETPIVOTDATA("Status",Tab!$I$162,$B70,H69))=16,"",GETPIVOTDATA("Status",Tab!$I$162,$B70,H69))</f>
        <v/>
      </c>
      <c r="I70" s="11" t="str">
        <f>IF(TYPE(GETPIVOTDATA("Status",Tab!$I$162,$B70,I69))=16,"",GETPIVOTDATA("Status",Tab!$I$162,$B70,I69))</f>
        <v/>
      </c>
      <c r="J70" s="11" t="str">
        <f>IF(TYPE(GETPIVOTDATA("Status",Tab!$I$162,$B70,J69))=16,"",GETPIVOTDATA("Status",Tab!$I$162,$B70,J69))</f>
        <v/>
      </c>
      <c r="K70" s="11" t="str">
        <f>IF(TYPE(GETPIVOTDATA("Status",Tab!$I$162,$B70,K69))=16,"",GETPIVOTDATA("Status",Tab!$I$162,$B70,K69))</f>
        <v/>
      </c>
      <c r="L70" s="11" t="str">
        <f>IF(TYPE(GETPIVOTDATA("Status",Tab!$I$162,$B70,L69))=16,"",GETPIVOTDATA("Status",Tab!$I$162,$B70,L69))</f>
        <v/>
      </c>
      <c r="M70" s="11" t="str">
        <f>IF(TYPE(GETPIVOTDATA("Status",Tab!$I$162,$B70,M69))=16,"",GETPIVOTDATA("Status",Tab!$I$162,$B70,M69))</f>
        <v/>
      </c>
      <c r="N70" s="11" t="str">
        <f>IF(TYPE(GETPIVOTDATA("Status",Tab!$I$162,$B70,N69))=16,"",GETPIVOTDATA("Status",Tab!$I$162,$B70,N69))</f>
        <v/>
      </c>
      <c r="O70" s="11" t="str">
        <f>IF(TYPE(GETPIVOTDATA("Status",Tab!$I$162,$B70,O69))=16,"",GETPIVOTDATA("Status",Tab!$I$162,$B70,O69))</f>
        <v/>
      </c>
      <c r="P70" s="11" t="str">
        <f>IF(TYPE(GETPIVOTDATA("Status",Tab!$I$162,$B70,P69))=16,"",GETPIVOTDATA("Status",Tab!$I$162,$B70,P69))</f>
        <v/>
      </c>
      <c r="Q70" s="11" t="str">
        <f>IF(TYPE(GETPIVOTDATA("Status",Tab!$I$162,$B70,Q69))=16,"",GETPIVOTDATA("Status",Tab!$I$162,$B70,Q69))</f>
        <v/>
      </c>
      <c r="R70" s="11" t="str">
        <f>IF(TYPE(GETPIVOTDATA("Status",Tab!$I$162,$B70,R69))=16,"",GETPIVOTDATA("Status",Tab!$I$162,$B70,R69))</f>
        <v/>
      </c>
      <c r="S70" s="11" t="str">
        <f>IF(TYPE(GETPIVOTDATA("Status",Tab!$I$162,$B70,S69))=16,"",GETPIVOTDATA("Status",Tab!$I$162,$B70,S69))</f>
        <v/>
      </c>
      <c r="T70" s="11" t="str">
        <f>IF(TYPE(GETPIVOTDATA("Status",Tab!$I$162,$B70,T69))=16,"",GETPIVOTDATA("Status",Tab!$I$162,$B70,T69))</f>
        <v/>
      </c>
    </row>
    <row r="71" spans="2:20">
      <c r="C71" s="11" t="str">
        <f>Formulário!C65</f>
        <v>Ruim</v>
      </c>
      <c r="D71" s="11" t="str">
        <f>Formulário!D65</f>
        <v>Regular</v>
      </c>
      <c r="E71" s="11" t="str">
        <f>Formulário!E65</f>
        <v>Bom</v>
      </c>
      <c r="F71" s="11" t="str">
        <f>Formulário!F65</f>
        <v xml:space="preserve">Muito bom </v>
      </c>
      <c r="G71" s="11" t="str">
        <f>Formulário!G65</f>
        <v>Ótimo</v>
      </c>
      <c r="H71" s="11" t="str">
        <f>Formulário!H65</f>
        <v>F</v>
      </c>
      <c r="I71" s="11" t="str">
        <f>Formulário!I65</f>
        <v>G</v>
      </c>
      <c r="J71" s="11" t="str">
        <f>Formulário!J65</f>
        <v>H</v>
      </c>
      <c r="K71" s="11" t="str">
        <f>Formulário!K65</f>
        <v>I</v>
      </c>
      <c r="L71" s="11" t="str">
        <f>Formulário!L65</f>
        <v>J</v>
      </c>
      <c r="M71" s="11" t="str">
        <f>Formulário!M65</f>
        <v>K</v>
      </c>
      <c r="N71" s="11" t="str">
        <f>Formulário!N65</f>
        <v>L</v>
      </c>
      <c r="O71" s="11" t="str">
        <f>Formulário!O65</f>
        <v>M</v>
      </c>
      <c r="P71" s="11" t="str">
        <f>Formulário!P65</f>
        <v>N</v>
      </c>
      <c r="Q71" s="11" t="str">
        <f>Formulário!Q65</f>
        <v>O</v>
      </c>
      <c r="R71" s="11" t="str">
        <f>Formulário!R65</f>
        <v>P</v>
      </c>
      <c r="S71" s="11" t="str">
        <f>Formulário!S65</f>
        <v>Q</v>
      </c>
      <c r="T71" s="11" t="str">
        <f>Formulário!T65</f>
        <v>R</v>
      </c>
    </row>
    <row r="72" spans="2:20">
      <c r="B72" s="11" t="str">
        <f>Formulário!B66</f>
        <v>Faço projeções claras para o futuro de meu negócio</v>
      </c>
      <c r="C72" s="11">
        <f>IF(TYPE(GETPIVOTDATA("Status",Tab!$A$192,$B72,C71))=16,"",GETPIVOTDATA("Status",Tab!$A$192,$B72,C71))</f>
        <v>10</v>
      </c>
      <c r="D72" s="11">
        <f>IF(TYPE(GETPIVOTDATA("Status",Tab!$A$192,$B72,D71))=16,"",GETPIVOTDATA("Status",Tab!$A$192,$B72,D71))</f>
        <v>4</v>
      </c>
      <c r="E72" s="11">
        <f>IF(TYPE(GETPIVOTDATA("Status",Tab!$A$192,$B72,E71))=16,"",GETPIVOTDATA("Status",Tab!$A$192,$B72,E71))</f>
        <v>15</v>
      </c>
      <c r="F72" s="11">
        <f>IF(TYPE(GETPIVOTDATA("Status",Tab!$A$192,$B72,F71))=16,"",GETPIVOTDATA("Status",Tab!$A$192,$B72,F71))</f>
        <v>5</v>
      </c>
      <c r="G72" s="11">
        <f>IF(TYPE(GETPIVOTDATA("Status",Tab!$A$192,$B72,G71))=16,"",GETPIVOTDATA("Status",Tab!$A$192,$B72,G71))</f>
        <v>27</v>
      </c>
      <c r="H72" s="11" t="str">
        <f>IF(TYPE(GETPIVOTDATA("Status",Tab!$A$192,$B72,H71))=16,"",GETPIVOTDATA("Status",Tab!$A$192,$B72,H71))</f>
        <v/>
      </c>
      <c r="I72" s="11" t="str">
        <f>IF(TYPE(GETPIVOTDATA("Status",Tab!$A$192,$B72,I71))=16,"",GETPIVOTDATA("Status",Tab!$A$192,$B72,I71))</f>
        <v/>
      </c>
      <c r="J72" s="11" t="str">
        <f>IF(TYPE(GETPIVOTDATA("Status",Tab!$A$192,$B72,J71))=16,"",GETPIVOTDATA("Status",Tab!$A$192,$B72,J71))</f>
        <v/>
      </c>
      <c r="K72" s="11" t="str">
        <f>IF(TYPE(GETPIVOTDATA("Status",Tab!$A$192,$B72,K71))=16,"",GETPIVOTDATA("Status",Tab!$A$192,$B72,K71))</f>
        <v/>
      </c>
      <c r="L72" s="11" t="str">
        <f>IF(TYPE(GETPIVOTDATA("Status",Tab!$A$192,$B72,L71))=16,"",GETPIVOTDATA("Status",Tab!$A$192,$B72,L71))</f>
        <v/>
      </c>
      <c r="M72" s="11" t="str">
        <f>IF(TYPE(GETPIVOTDATA("Status",Tab!$A$192,$B72,M71))=16,"",GETPIVOTDATA("Status",Tab!$A$192,$B72,M71))</f>
        <v/>
      </c>
      <c r="N72" s="11" t="str">
        <f>IF(TYPE(GETPIVOTDATA("Status",Tab!$A$192,$B72,N71))=16,"",GETPIVOTDATA("Status",Tab!$A$192,$B72,N71))</f>
        <v/>
      </c>
      <c r="O72" s="11" t="str">
        <f>IF(TYPE(GETPIVOTDATA("Status",Tab!$A$192,$B72,O71))=16,"",GETPIVOTDATA("Status",Tab!$A$192,$B72,O71))</f>
        <v/>
      </c>
      <c r="P72" s="11" t="str">
        <f>IF(TYPE(GETPIVOTDATA("Status",Tab!$A$192,$B72,P71))=16,"",GETPIVOTDATA("Status",Tab!$A$192,$B72,P71))</f>
        <v/>
      </c>
      <c r="Q72" s="11" t="str">
        <f>IF(TYPE(GETPIVOTDATA("Status",Tab!$A$192,$B72,Q71))=16,"",GETPIVOTDATA("Status",Tab!$A$192,$B72,Q71))</f>
        <v/>
      </c>
      <c r="R72" s="11" t="str">
        <f>IF(TYPE(GETPIVOTDATA("Status",Tab!$A$192,$B72,R71))=16,"",GETPIVOTDATA("Status",Tab!$A$192,$B72,R71))</f>
        <v/>
      </c>
      <c r="S72" s="11" t="str">
        <f>IF(TYPE(GETPIVOTDATA("Status",Tab!$A$192,$B72,S71))=16,"",GETPIVOTDATA("Status",Tab!$A$192,$B72,S71))</f>
        <v/>
      </c>
      <c r="T72" s="11" t="str">
        <f>IF(TYPE(GETPIVOTDATA("Status",Tab!$A$192,$B72,T71))=16,"",GETPIVOTDATA("Status",Tab!$A$192,$B72,T71))</f>
        <v/>
      </c>
    </row>
    <row r="73" spans="2:20">
      <c r="C73" s="11" t="str">
        <f>Formulário!C67</f>
        <v>Ruim</v>
      </c>
      <c r="D73" s="11" t="str">
        <f>Formulário!D67</f>
        <v>Regular</v>
      </c>
      <c r="E73" s="11" t="str">
        <f>Formulário!E67</f>
        <v>Bom</v>
      </c>
      <c r="F73" s="11" t="str">
        <f>Formulário!F67</f>
        <v xml:space="preserve">Muito bom </v>
      </c>
      <c r="G73" s="11" t="str">
        <f>Formulário!G67</f>
        <v>Ótimo</v>
      </c>
      <c r="H73" s="11" t="str">
        <f>Formulário!H67</f>
        <v>F</v>
      </c>
      <c r="I73" s="11" t="str">
        <f>Formulário!I67</f>
        <v>G</v>
      </c>
      <c r="J73" s="11" t="str">
        <f>Formulário!J67</f>
        <v>H</v>
      </c>
      <c r="K73" s="11" t="str">
        <f>Formulário!K67</f>
        <v>I</v>
      </c>
      <c r="L73" s="11" t="str">
        <f>Formulário!L67</f>
        <v>J</v>
      </c>
      <c r="M73" s="11" t="str">
        <f>Formulário!M67</f>
        <v>K</v>
      </c>
      <c r="N73" s="11" t="str">
        <f>Formulário!N67</f>
        <v>L</v>
      </c>
      <c r="O73" s="11" t="str">
        <f>Formulário!O67</f>
        <v>M</v>
      </c>
      <c r="P73" s="11" t="str">
        <f>Formulário!P67</f>
        <v>N</v>
      </c>
      <c r="Q73" s="11" t="str">
        <f>Formulário!Q67</f>
        <v>O</v>
      </c>
      <c r="R73" s="11" t="str">
        <f>Formulário!R67</f>
        <v>P</v>
      </c>
      <c r="S73" s="11" t="str">
        <f>Formulário!S67</f>
        <v>Q</v>
      </c>
      <c r="T73" s="11" t="str">
        <f>Formulário!T67</f>
        <v>R</v>
      </c>
    </row>
    <row r="74" spans="2:20">
      <c r="B74" s="11" t="str">
        <f>Formulário!B68</f>
        <v>Utilizo estratégias deliberadas para influenciar pessoas</v>
      </c>
      <c r="C74" s="11">
        <f>IF(TYPE(GETPIVOTDATA("Status",Tab!$C$192,$B74,C73))=16,"",GETPIVOTDATA("Status",Tab!$C$192,$B74,C73))</f>
        <v>10</v>
      </c>
      <c r="D74" s="11">
        <f>IF(TYPE(GETPIVOTDATA("Status",Tab!$C$192,$B74,D73))=16,"",GETPIVOTDATA("Status",Tab!$C$192,$B74,D73))</f>
        <v>12</v>
      </c>
      <c r="E74" s="11">
        <f>IF(TYPE(GETPIVOTDATA("Status",Tab!$C$192,$B74,E73))=16,"",GETPIVOTDATA("Status",Tab!$C$192,$B74,E73))</f>
        <v>12</v>
      </c>
      <c r="F74" s="11">
        <f>IF(TYPE(GETPIVOTDATA("Status",Tab!$C$192,$B74,F73))=16,"",GETPIVOTDATA("Status",Tab!$C$192,$B74,F73))</f>
        <v>10</v>
      </c>
      <c r="G74" s="11">
        <f>IF(TYPE(GETPIVOTDATA("Status",Tab!$C$192,$B74,G73))=16,"",GETPIVOTDATA("Status",Tab!$C$192,$B74,G73))</f>
        <v>17</v>
      </c>
      <c r="H74" s="11" t="str">
        <f>IF(TYPE(GETPIVOTDATA("Status",Tab!$C$192,$B74,H73))=16,"",GETPIVOTDATA("Status",Tab!$C$192,$B74,H73))</f>
        <v/>
      </c>
      <c r="I74" s="11" t="str">
        <f>IF(TYPE(GETPIVOTDATA("Status",Tab!$C$192,$B74,I73))=16,"",GETPIVOTDATA("Status",Tab!$C$192,$B74,I73))</f>
        <v/>
      </c>
      <c r="J74" s="11" t="str">
        <f>IF(TYPE(GETPIVOTDATA("Status",Tab!$C$192,$B74,J73))=16,"",GETPIVOTDATA("Status",Tab!$C$192,$B74,J73))</f>
        <v/>
      </c>
      <c r="K74" s="11" t="str">
        <f>IF(TYPE(GETPIVOTDATA("Status",Tab!$C$192,$B74,K73))=16,"",GETPIVOTDATA("Status",Tab!$C$192,$B74,K73))</f>
        <v/>
      </c>
      <c r="L74" s="11" t="str">
        <f>IF(TYPE(GETPIVOTDATA("Status",Tab!$C$192,$B74,L73))=16,"",GETPIVOTDATA("Status",Tab!$C$192,$B74,L73))</f>
        <v/>
      </c>
      <c r="M74" s="11" t="str">
        <f>IF(TYPE(GETPIVOTDATA("Status",Tab!$C$192,$B74,M73))=16,"",GETPIVOTDATA("Status",Tab!$C$192,$B74,M73))</f>
        <v/>
      </c>
      <c r="N74" s="11" t="str">
        <f>IF(TYPE(GETPIVOTDATA("Status",Tab!$C$192,$B74,N73))=16,"",GETPIVOTDATA("Status",Tab!$C$192,$B74,N73))</f>
        <v/>
      </c>
      <c r="O74" s="11" t="str">
        <f>IF(TYPE(GETPIVOTDATA("Status",Tab!$C$192,$B74,O73))=16,"",GETPIVOTDATA("Status",Tab!$C$192,$B74,O73))</f>
        <v/>
      </c>
      <c r="P74" s="11" t="str">
        <f>IF(TYPE(GETPIVOTDATA("Status",Tab!$C$192,$B74,P73))=16,"",GETPIVOTDATA("Status",Tab!$C$192,$B74,P73))</f>
        <v/>
      </c>
      <c r="Q74" s="11" t="str">
        <f>IF(TYPE(GETPIVOTDATA("Status",Tab!$C$192,$B74,Q73))=16,"",GETPIVOTDATA("Status",Tab!$C$192,$B74,Q73))</f>
        <v/>
      </c>
      <c r="R74" s="11" t="str">
        <f>IF(TYPE(GETPIVOTDATA("Status",Tab!$C$192,$B74,R73))=16,"",GETPIVOTDATA("Status",Tab!$C$192,$B74,R73))</f>
        <v/>
      </c>
      <c r="S74" s="11" t="str">
        <f>IF(TYPE(GETPIVOTDATA("Status",Tab!$C$192,$B74,S73))=16,"",GETPIVOTDATA("Status",Tab!$C$192,$B74,S73))</f>
        <v/>
      </c>
      <c r="T74" s="11" t="str">
        <f>IF(TYPE(GETPIVOTDATA("Status",Tab!$C$192,$B74,T73))=16,"",GETPIVOTDATA("Status",Tab!$C$192,$B74,T73))</f>
        <v/>
      </c>
    </row>
    <row r="75" spans="2:20">
      <c r="C75" s="11" t="str">
        <f>Formulário!C69</f>
        <v>Ruim</v>
      </c>
      <c r="D75" s="11" t="str">
        <f>Formulário!D69</f>
        <v>Regular</v>
      </c>
      <c r="E75" s="11" t="str">
        <f>Formulário!E69</f>
        <v>Bom</v>
      </c>
      <c r="F75" s="11" t="str">
        <f>Formulário!F69</f>
        <v xml:space="preserve">Muito bom </v>
      </c>
      <c r="G75" s="11" t="str">
        <f>Formulário!G69</f>
        <v>Ótimo</v>
      </c>
      <c r="H75" s="11" t="str">
        <f>Formulário!H69</f>
        <v>F</v>
      </c>
      <c r="I75" s="11" t="str">
        <f>Formulário!I69</f>
        <v>G</v>
      </c>
      <c r="J75" s="11" t="str">
        <f>Formulário!J69</f>
        <v>H</v>
      </c>
      <c r="K75" s="11" t="str">
        <f>Formulário!K69</f>
        <v>I</v>
      </c>
      <c r="L75" s="11" t="str">
        <f>Formulário!L69</f>
        <v>J</v>
      </c>
      <c r="M75" s="11" t="str">
        <f>Formulário!M69</f>
        <v>K</v>
      </c>
      <c r="N75" s="11" t="str">
        <f>Formulário!N69</f>
        <v>L</v>
      </c>
      <c r="O75" s="11" t="str">
        <f>Formulário!O69</f>
        <v>M</v>
      </c>
      <c r="P75" s="11" t="str">
        <f>Formulário!P69</f>
        <v>N</v>
      </c>
      <c r="Q75" s="11" t="str">
        <f>Formulário!Q69</f>
        <v>O</v>
      </c>
      <c r="R75" s="11" t="str">
        <f>Formulário!R69</f>
        <v>P</v>
      </c>
      <c r="S75" s="11" t="str">
        <f>Formulário!S69</f>
        <v>Q</v>
      </c>
      <c r="T75" s="11" t="str">
        <f>Formulário!T69</f>
        <v>R</v>
      </c>
    </row>
    <row r="76" spans="2:20">
      <c r="B76" s="11" t="str">
        <f>Formulário!B70</f>
        <v>Reviso continuamente objetivos de curto prazo</v>
      </c>
      <c r="C76" s="11">
        <f>IF(TYPE(GETPIVOTDATA("Status",Tab!$E$192,$B76,C75))=16,"",GETPIVOTDATA("Status",Tab!$E$192,$B76,C75))</f>
        <v>17</v>
      </c>
      <c r="D76" s="11">
        <f>IF(TYPE(GETPIVOTDATA("Status",Tab!$E$192,$B76,D75))=16,"",GETPIVOTDATA("Status",Tab!$E$192,$B76,D75))</f>
        <v>10</v>
      </c>
      <c r="E76" s="11">
        <f>IF(TYPE(GETPIVOTDATA("Status",Tab!$E$192,$B76,E75))=16,"",GETPIVOTDATA("Status",Tab!$E$192,$B76,E75))</f>
        <v>13</v>
      </c>
      <c r="F76" s="11">
        <f>IF(TYPE(GETPIVOTDATA("Status",Tab!$E$192,$B76,F75))=16,"",GETPIVOTDATA("Status",Tab!$E$192,$B76,F75))</f>
        <v>6</v>
      </c>
      <c r="G76" s="11">
        <f>IF(TYPE(GETPIVOTDATA("Status",Tab!$E$192,$B76,G75))=16,"",GETPIVOTDATA("Status",Tab!$E$192,$B76,G75))</f>
        <v>15</v>
      </c>
      <c r="H76" s="11" t="str">
        <f>IF(TYPE(GETPIVOTDATA("Status",Tab!$E$192,$B76,H75))=16,"",GETPIVOTDATA("Status",Tab!$E$192,$B76,H75))</f>
        <v/>
      </c>
      <c r="I76" s="11" t="str">
        <f>IF(TYPE(GETPIVOTDATA("Status",Tab!$E$192,$B76,I75))=16,"",GETPIVOTDATA("Status",Tab!$E$192,$B76,I75))</f>
        <v/>
      </c>
      <c r="J76" s="11" t="str">
        <f>IF(TYPE(GETPIVOTDATA("Status",Tab!$E$192,$B76,J75))=16,"",GETPIVOTDATA("Status",Tab!$E$192,$B76,J75))</f>
        <v/>
      </c>
      <c r="K76" s="11" t="str">
        <f>IF(TYPE(GETPIVOTDATA("Status",Tab!$E$192,$B76,K75))=16,"",GETPIVOTDATA("Status",Tab!$E$192,$B76,K75))</f>
        <v/>
      </c>
      <c r="L76" s="11" t="str">
        <f>IF(TYPE(GETPIVOTDATA("Status",Tab!$E$192,$B76,L75))=16,"",GETPIVOTDATA("Status",Tab!$E$192,$B76,L75))</f>
        <v/>
      </c>
      <c r="M76" s="11" t="str">
        <f>IF(TYPE(GETPIVOTDATA("Status",Tab!$E$192,$B76,M75))=16,"",GETPIVOTDATA("Status",Tab!$E$192,$B76,M75))</f>
        <v/>
      </c>
      <c r="N76" s="11" t="str">
        <f>IF(TYPE(GETPIVOTDATA("Status",Tab!$E$192,$B76,N75))=16,"",GETPIVOTDATA("Status",Tab!$E$192,$B76,N75))</f>
        <v/>
      </c>
      <c r="O76" s="11" t="str">
        <f>IF(TYPE(GETPIVOTDATA("Status",Tab!$E$192,$B76,O75))=16,"",GETPIVOTDATA("Status",Tab!$E$192,$B76,O75))</f>
        <v/>
      </c>
      <c r="P76" s="11" t="str">
        <f>IF(TYPE(GETPIVOTDATA("Status",Tab!$E$192,$B76,P75))=16,"",GETPIVOTDATA("Status",Tab!$E$192,$B76,P75))</f>
        <v/>
      </c>
      <c r="Q76" s="11" t="str">
        <f>IF(TYPE(GETPIVOTDATA("Status",Tab!$E$192,$B76,Q75))=16,"",GETPIVOTDATA("Status",Tab!$E$192,$B76,Q75))</f>
        <v/>
      </c>
      <c r="R76" s="11" t="str">
        <f>IF(TYPE(GETPIVOTDATA("Status",Tab!$E$192,$B76,R75))=16,"",GETPIVOTDATA("Status",Tab!$E$192,$B76,R75))</f>
        <v/>
      </c>
      <c r="S76" s="11" t="str">
        <f>IF(TYPE(GETPIVOTDATA("Status",Tab!$E$192,$B76,S75))=16,"",GETPIVOTDATA("Status",Tab!$E$192,$B76,S75))</f>
        <v/>
      </c>
      <c r="T76" s="11" t="str">
        <f>IF(TYPE(GETPIVOTDATA("Status",Tab!$E$192,$B76,T75))=16,"",GETPIVOTDATA("Status",Tab!$E$192,$B76,T75))</f>
        <v/>
      </c>
    </row>
    <row r="77" spans="2:20">
      <c r="C77" s="11" t="str">
        <f>Formulário!C71</f>
        <v>Ruim</v>
      </c>
      <c r="D77" s="11" t="str">
        <f>Formulário!D71</f>
        <v>Regular</v>
      </c>
      <c r="E77" s="11" t="str">
        <f>Formulário!E71</f>
        <v>Bom</v>
      </c>
      <c r="F77" s="11" t="str">
        <f>Formulário!F71</f>
        <v xml:space="preserve">Muito bom </v>
      </c>
      <c r="G77" s="11" t="str">
        <f>Formulário!G71</f>
        <v>Ótimo</v>
      </c>
      <c r="H77" s="11" t="str">
        <f>Formulário!H71</f>
        <v>F</v>
      </c>
      <c r="I77" s="11" t="str">
        <f>Formulário!I71</f>
        <v>G</v>
      </c>
      <c r="J77" s="11" t="str">
        <f>Formulário!J71</f>
        <v>H</v>
      </c>
      <c r="K77" s="11" t="str">
        <f>Formulário!K71</f>
        <v>I</v>
      </c>
      <c r="L77" s="11" t="str">
        <f>Formulário!L71</f>
        <v>J</v>
      </c>
      <c r="M77" s="11" t="str">
        <f>Formulário!M71</f>
        <v>K</v>
      </c>
      <c r="N77" s="11" t="str">
        <f>Formulário!N71</f>
        <v>L</v>
      </c>
      <c r="O77" s="11" t="str">
        <f>Formulário!O71</f>
        <v>M</v>
      </c>
      <c r="P77" s="11" t="str">
        <f>Formulário!P71</f>
        <v>N</v>
      </c>
      <c r="Q77" s="11" t="str">
        <f>Formulário!Q71</f>
        <v>O</v>
      </c>
      <c r="R77" s="11" t="str">
        <f>Formulário!R71</f>
        <v>P</v>
      </c>
      <c r="S77" s="11" t="str">
        <f>Formulário!S71</f>
        <v>Q</v>
      </c>
      <c r="T77" s="11" t="str">
        <f>Formulário!T71</f>
        <v>R</v>
      </c>
    </row>
    <row r="78" spans="2:20">
      <c r="B78" s="11" t="str">
        <f>Formulário!B72</f>
        <v>Busco informações sobre meu ramo de negócio em diferentes fontes</v>
      </c>
      <c r="C78" s="11">
        <f>IF(TYPE(GETPIVOTDATA("Status",Tab!$G$192,$B78,C77))=16,"",GETPIVOTDATA("Status",Tab!$G$192,$B78,C77))</f>
        <v>7</v>
      </c>
      <c r="D78" s="11">
        <f>IF(TYPE(GETPIVOTDATA("Status",Tab!$G$192,$B78,D77))=16,"",GETPIVOTDATA("Status",Tab!$G$192,$B78,D77))</f>
        <v>5</v>
      </c>
      <c r="E78" s="11">
        <f>IF(TYPE(GETPIVOTDATA("Status",Tab!$G$192,$B78,E77))=16,"",GETPIVOTDATA("Status",Tab!$G$192,$B78,E77))</f>
        <v>8</v>
      </c>
      <c r="F78" s="11">
        <f>IF(TYPE(GETPIVOTDATA("Status",Tab!$G$192,$B78,F77))=16,"",GETPIVOTDATA("Status",Tab!$G$192,$B78,F77))</f>
        <v>4</v>
      </c>
      <c r="G78" s="11">
        <f>IF(TYPE(GETPIVOTDATA("Status",Tab!$G$192,$B78,G77))=16,"",GETPIVOTDATA("Status",Tab!$G$192,$B78,G77))</f>
        <v>37</v>
      </c>
      <c r="H78" s="11" t="str">
        <f>IF(TYPE(GETPIVOTDATA("Status",Tab!$G$192,$B78,H77))=16,"",GETPIVOTDATA("Status",Tab!$G$192,$B78,H77))</f>
        <v/>
      </c>
      <c r="I78" s="11" t="str">
        <f>IF(TYPE(GETPIVOTDATA("Status",Tab!$G$192,$B78,I77))=16,"",GETPIVOTDATA("Status",Tab!$G$192,$B78,I77))</f>
        <v/>
      </c>
      <c r="J78" s="11" t="str">
        <f>IF(TYPE(GETPIVOTDATA("Status",Tab!$G$192,$B78,J77))=16,"",GETPIVOTDATA("Status",Tab!$G$192,$B78,J77))</f>
        <v/>
      </c>
      <c r="K78" s="11" t="str">
        <f>IF(TYPE(GETPIVOTDATA("Status",Tab!$G$192,$B78,K77))=16,"",GETPIVOTDATA("Status",Tab!$G$192,$B78,K77))</f>
        <v/>
      </c>
      <c r="L78" s="11" t="str">
        <f>IF(TYPE(GETPIVOTDATA("Status",Tab!$G$192,$B78,L77))=16,"",GETPIVOTDATA("Status",Tab!$G$192,$B78,L77))</f>
        <v/>
      </c>
      <c r="M78" s="11" t="str">
        <f>IF(TYPE(GETPIVOTDATA("Status",Tab!$G$192,$B78,M77))=16,"",GETPIVOTDATA("Status",Tab!$G$192,$B78,M77))</f>
        <v/>
      </c>
      <c r="N78" s="11" t="str">
        <f>IF(TYPE(GETPIVOTDATA("Status",Tab!$G$192,$B78,N77))=16,"",GETPIVOTDATA("Status",Tab!$G$192,$B78,N77))</f>
        <v/>
      </c>
      <c r="O78" s="11" t="str">
        <f>IF(TYPE(GETPIVOTDATA("Status",Tab!$G$192,$B78,O77))=16,"",GETPIVOTDATA("Status",Tab!$G$192,$B78,O77))</f>
        <v/>
      </c>
      <c r="P78" s="11" t="str">
        <f>IF(TYPE(GETPIVOTDATA("Status",Tab!$G$192,$B78,P77))=16,"",GETPIVOTDATA("Status",Tab!$G$192,$B78,P77))</f>
        <v/>
      </c>
      <c r="Q78" s="11" t="str">
        <f>IF(TYPE(GETPIVOTDATA("Status",Tab!$G$192,$B78,Q77))=16,"",GETPIVOTDATA("Status",Tab!$G$192,$B78,Q77))</f>
        <v/>
      </c>
      <c r="R78" s="11" t="str">
        <f>IF(TYPE(GETPIVOTDATA("Status",Tab!$G$192,$B78,R77))=16,"",GETPIVOTDATA("Status",Tab!$G$192,$B78,R77))</f>
        <v/>
      </c>
      <c r="S78" s="11" t="str">
        <f>IF(TYPE(GETPIVOTDATA("Status",Tab!$G$192,$B78,S77))=16,"",GETPIVOTDATA("Status",Tab!$G$192,$B78,S77))</f>
        <v/>
      </c>
      <c r="T78" s="11" t="str">
        <f>IF(TYPE(GETPIVOTDATA("Status",Tab!$G$192,$B78,T77))=16,"",GETPIVOTDATA("Status",Tab!$G$192,$B78,T77))</f>
        <v/>
      </c>
    </row>
    <row r="79" spans="2:20">
      <c r="C79" s="11" t="str">
        <f>Formulário!C73</f>
        <v>Sim</v>
      </c>
      <c r="D79" s="11" t="str">
        <f>Formulário!D73</f>
        <v>Não</v>
      </c>
      <c r="E79" s="11" t="str">
        <f>Formulário!E73</f>
        <v>C</v>
      </c>
      <c r="F79" s="11" t="str">
        <f>Formulário!F73</f>
        <v>D</v>
      </c>
      <c r="G79" s="11" t="str">
        <f>Formulário!G73</f>
        <v>E</v>
      </c>
      <c r="H79" s="11" t="str">
        <f>Formulário!H73</f>
        <v>F</v>
      </c>
      <c r="I79" s="11" t="str">
        <f>Formulário!I73</f>
        <v>G</v>
      </c>
      <c r="J79" s="11" t="str">
        <f>Formulário!J73</f>
        <v>H</v>
      </c>
      <c r="K79" s="11" t="str">
        <f>Formulário!K73</f>
        <v>I</v>
      </c>
      <c r="L79" s="11" t="str">
        <f>Formulário!L73</f>
        <v>J</v>
      </c>
      <c r="M79" s="11" t="str">
        <f>Formulário!M73</f>
        <v>K</v>
      </c>
      <c r="N79" s="11" t="str">
        <f>Formulário!N73</f>
        <v>L</v>
      </c>
      <c r="O79" s="11" t="str">
        <f>Formulário!O73</f>
        <v>M</v>
      </c>
      <c r="P79" s="11" t="str">
        <f>Formulário!P73</f>
        <v>N</v>
      </c>
      <c r="Q79" s="11" t="str">
        <f>Formulário!Q73</f>
        <v>O</v>
      </c>
      <c r="R79" s="11" t="str">
        <f>Formulário!R73</f>
        <v>P</v>
      </c>
      <c r="S79" s="11" t="str">
        <f>Formulário!S73</f>
        <v>Q</v>
      </c>
      <c r="T79" s="11" t="str">
        <f>Formulário!T73</f>
        <v>R</v>
      </c>
    </row>
    <row r="80" spans="2:20">
      <c r="B80" s="11" t="str">
        <f>Formulário!B74</f>
        <v>Busca informações sobre a atual situação política e econômica no Brasil para se prevenir e proteger a integridade do seu negócio</v>
      </c>
      <c r="C80" s="11">
        <f>IF(TYPE(GETPIVOTDATA("Status",Tab!$I$192,$B80,C79))=16,"",GETPIVOTDATA("Status",Tab!$I$192,$B80,C79))</f>
        <v>42</v>
      </c>
      <c r="D80" s="11">
        <f>IF(TYPE(GETPIVOTDATA("Status",Tab!$I$192,$B80,D79))=16,"",GETPIVOTDATA("Status",Tab!$I$192,$B80,D79))</f>
        <v>19</v>
      </c>
      <c r="E80" s="11" t="str">
        <f>IF(TYPE(GETPIVOTDATA("Status",Tab!$I$192,$B80,E79))=16,"",GETPIVOTDATA("Status",Tab!$I$192,$B80,E79))</f>
        <v/>
      </c>
      <c r="F80" s="11" t="str">
        <f>IF(TYPE(GETPIVOTDATA("Status",Tab!$I$192,$B80,F79))=16,"",GETPIVOTDATA("Status",Tab!$I$192,$B80,F79))</f>
        <v/>
      </c>
      <c r="G80" s="11" t="str">
        <f>IF(TYPE(GETPIVOTDATA("Status",Tab!$I$192,$B80,G79))=16,"",GETPIVOTDATA("Status",Tab!$I$192,$B80,G79))</f>
        <v/>
      </c>
      <c r="H80" s="11" t="str">
        <f>IF(TYPE(GETPIVOTDATA("Status",Tab!$I$192,$B80,H79))=16,"",GETPIVOTDATA("Status",Tab!$I$192,$B80,H79))</f>
        <v/>
      </c>
      <c r="I80" s="11" t="str">
        <f>IF(TYPE(GETPIVOTDATA("Status",Tab!$I$192,$B80,I79))=16,"",GETPIVOTDATA("Status",Tab!$I$192,$B80,I79))</f>
        <v/>
      </c>
      <c r="J80" s="11" t="str">
        <f>IF(TYPE(GETPIVOTDATA("Status",Tab!$I$192,$B80,J79))=16,"",GETPIVOTDATA("Status",Tab!$I$192,$B80,J79))</f>
        <v/>
      </c>
      <c r="K80" s="11" t="str">
        <f>IF(TYPE(GETPIVOTDATA("Status",Tab!$I$192,$B80,K79))=16,"",GETPIVOTDATA("Status",Tab!$I$192,$B80,K79))</f>
        <v/>
      </c>
      <c r="L80" s="11" t="str">
        <f>IF(TYPE(GETPIVOTDATA("Status",Tab!$I$192,$B80,L79))=16,"",GETPIVOTDATA("Status",Tab!$I$192,$B80,L79))</f>
        <v/>
      </c>
      <c r="M80" s="11" t="str">
        <f>IF(TYPE(GETPIVOTDATA("Status",Tab!$I$192,$B80,M79))=16,"",GETPIVOTDATA("Status",Tab!$I$192,$B80,M79))</f>
        <v/>
      </c>
      <c r="N80" s="11" t="str">
        <f>IF(TYPE(GETPIVOTDATA("Status",Tab!$I$192,$B80,N79))=16,"",GETPIVOTDATA("Status",Tab!$I$192,$B80,N79))</f>
        <v/>
      </c>
      <c r="O80" s="11" t="str">
        <f>IF(TYPE(GETPIVOTDATA("Status",Tab!$I$192,$B80,O79))=16,"",GETPIVOTDATA("Status",Tab!$I$192,$B80,O79))</f>
        <v/>
      </c>
      <c r="P80" s="11" t="str">
        <f>IF(TYPE(GETPIVOTDATA("Status",Tab!$I$192,$B80,P79))=16,"",GETPIVOTDATA("Status",Tab!$I$192,$B80,P79))</f>
        <v/>
      </c>
      <c r="Q80" s="11" t="str">
        <f>IF(TYPE(GETPIVOTDATA("Status",Tab!$I$192,$B80,Q79))=16,"",GETPIVOTDATA("Status",Tab!$I$192,$B80,Q79))</f>
        <v/>
      </c>
      <c r="R80" s="11" t="str">
        <f>IF(TYPE(GETPIVOTDATA("Status",Tab!$I$192,$B80,R79))=16,"",GETPIVOTDATA("Status",Tab!$I$192,$B80,R79))</f>
        <v/>
      </c>
      <c r="S80" s="11" t="str">
        <f>IF(TYPE(GETPIVOTDATA("Status",Tab!$I$192,$B80,S79))=16,"",GETPIVOTDATA("Status",Tab!$I$192,$B80,S79))</f>
        <v/>
      </c>
      <c r="T80" s="11" t="str">
        <f>IF(TYPE(GETPIVOTDATA("Status",Tab!$I$192,$B80,T79))=16,"",GETPIVOTDATA("Status",Tab!$I$192,$B80,T79))</f>
        <v/>
      </c>
    </row>
    <row r="81" spans="2:20">
      <c r="C81" s="11" t="str">
        <f>Formulário!C75</f>
        <v>Sim, forma:</v>
      </c>
      <c r="D81" s="11" t="str">
        <f>Formulário!D75</f>
        <v>Não</v>
      </c>
      <c r="E81" s="11" t="str">
        <f>Formulário!E75</f>
        <v>C</v>
      </c>
      <c r="F81" s="11" t="str">
        <f>Formulário!F75</f>
        <v>D</v>
      </c>
      <c r="G81" s="11" t="str">
        <f>Formulário!G75</f>
        <v>E</v>
      </c>
      <c r="H81" s="11" t="str">
        <f>Formulário!H75</f>
        <v>F</v>
      </c>
      <c r="I81" s="11" t="str">
        <f>Formulário!I75</f>
        <v>G</v>
      </c>
      <c r="J81" s="11" t="str">
        <f>Formulário!J75</f>
        <v>H</v>
      </c>
      <c r="K81" s="11" t="str">
        <f>Formulário!K75</f>
        <v>I</v>
      </c>
      <c r="L81" s="11" t="str">
        <f>Formulário!L75</f>
        <v>J</v>
      </c>
      <c r="M81" s="11" t="str">
        <f>Formulário!M75</f>
        <v>K</v>
      </c>
      <c r="N81" s="11" t="str">
        <f>Formulário!N75</f>
        <v>L</v>
      </c>
      <c r="O81" s="11" t="str">
        <f>Formulário!O75</f>
        <v>M</v>
      </c>
      <c r="P81" s="11" t="str">
        <f>Formulário!P75</f>
        <v>N</v>
      </c>
      <c r="Q81" s="11" t="str">
        <f>Formulário!Q75</f>
        <v>O</v>
      </c>
      <c r="R81" s="11" t="str">
        <f>Formulário!R75</f>
        <v>P</v>
      </c>
      <c r="S81" s="11" t="str">
        <f>Formulário!S75</f>
        <v>Q</v>
      </c>
      <c r="T81" s="11" t="str">
        <f>Formulário!T75</f>
        <v>R</v>
      </c>
    </row>
    <row r="82" spans="2:20">
      <c r="B82" s="11" t="str">
        <f>Formulário!B76</f>
        <v>A situação política e econômica atual brasileira interfere no seu negócio</v>
      </c>
      <c r="C82" s="11">
        <f>IF(TYPE(GETPIVOTDATA("Status",Tab!$A$222,$B82,C81))=16,"",GETPIVOTDATA("Status",Tab!$A$222,$B82,C81))</f>
        <v>43</v>
      </c>
      <c r="D82" s="11">
        <f>IF(TYPE(GETPIVOTDATA("Status",Tab!$A$222,$B82,D81))=16,"",GETPIVOTDATA("Status",Tab!$A$222,$B82,D81))</f>
        <v>18</v>
      </c>
      <c r="E82" s="11" t="str">
        <f>IF(TYPE(GETPIVOTDATA("Status",Tab!$A$222,$B82,E81))=16,"",GETPIVOTDATA("Status",Tab!$A$222,$B82,E81))</f>
        <v/>
      </c>
      <c r="F82" s="11" t="str">
        <f>IF(TYPE(GETPIVOTDATA("Status",Tab!$A$222,$B82,F81))=16,"",GETPIVOTDATA("Status",Tab!$A$222,$B82,F81))</f>
        <v/>
      </c>
      <c r="G82" s="11" t="str">
        <f>IF(TYPE(GETPIVOTDATA("Status",Tab!$A$222,$B82,G81))=16,"",GETPIVOTDATA("Status",Tab!$A$222,$B82,G81))</f>
        <v/>
      </c>
      <c r="H82" s="11" t="str">
        <f>IF(TYPE(GETPIVOTDATA("Status",Tab!$A$222,$B82,H81))=16,"",GETPIVOTDATA("Status",Tab!$A$222,$B82,H81))</f>
        <v/>
      </c>
      <c r="I82" s="11" t="str">
        <f>IF(TYPE(GETPIVOTDATA("Status",Tab!$A$222,$B82,I81))=16,"",GETPIVOTDATA("Status",Tab!$A$222,$B82,I81))</f>
        <v/>
      </c>
      <c r="J82" s="11" t="str">
        <f>IF(TYPE(GETPIVOTDATA("Status",Tab!$A$222,$B82,J81))=16,"",GETPIVOTDATA("Status",Tab!$A$222,$B82,J81))</f>
        <v/>
      </c>
      <c r="K82" s="11" t="str">
        <f>IF(TYPE(GETPIVOTDATA("Status",Tab!$A$222,$B82,K81))=16,"",GETPIVOTDATA("Status",Tab!$A$222,$B82,K81))</f>
        <v/>
      </c>
      <c r="L82" s="11" t="str">
        <f>IF(TYPE(GETPIVOTDATA("Status",Tab!$A$222,$B82,L81))=16,"",GETPIVOTDATA("Status",Tab!$A$222,$B82,L81))</f>
        <v/>
      </c>
      <c r="M82" s="11" t="str">
        <f>IF(TYPE(GETPIVOTDATA("Status",Tab!$A$222,$B82,M81))=16,"",GETPIVOTDATA("Status",Tab!$A$222,$B82,M81))</f>
        <v/>
      </c>
      <c r="N82" s="11" t="str">
        <f>IF(TYPE(GETPIVOTDATA("Status",Tab!$A$222,$B82,N81))=16,"",GETPIVOTDATA("Status",Tab!$A$222,$B82,N81))</f>
        <v/>
      </c>
      <c r="O82" s="11" t="str">
        <f>IF(TYPE(GETPIVOTDATA("Status",Tab!$A$222,$B82,O81))=16,"",GETPIVOTDATA("Status",Tab!$A$222,$B82,O81))</f>
        <v/>
      </c>
      <c r="P82" s="11" t="str">
        <f>IF(TYPE(GETPIVOTDATA("Status",Tab!$A$222,$B82,P81))=16,"",GETPIVOTDATA("Status",Tab!$A$222,$B82,P81))</f>
        <v/>
      </c>
      <c r="Q82" s="11" t="str">
        <f>IF(TYPE(GETPIVOTDATA("Status",Tab!$A$222,$B82,Q81))=16,"",GETPIVOTDATA("Status",Tab!$A$222,$B82,Q81))</f>
        <v/>
      </c>
      <c r="R82" s="11" t="str">
        <f>IF(TYPE(GETPIVOTDATA("Status",Tab!$A$222,$B82,R81))=16,"",GETPIVOTDATA("Status",Tab!$A$222,$B82,R81))</f>
        <v/>
      </c>
      <c r="S82" s="11" t="str">
        <f>IF(TYPE(GETPIVOTDATA("Status",Tab!$A$222,$B82,S81))=16,"",GETPIVOTDATA("Status",Tab!$A$222,$B82,S81))</f>
        <v/>
      </c>
      <c r="T82" s="11" t="str">
        <f>IF(TYPE(GETPIVOTDATA("Status",Tab!$A$222,$B82,T81))=16,"",GETPIVOTDATA("Status",Tab!$A$222,$B82,T81))</f>
        <v/>
      </c>
    </row>
    <row r="83" spans="2:20">
      <c r="C83" s="11" t="str">
        <f>Formulário!C77</f>
        <v>Retração</v>
      </c>
      <c r="D83" s="11" t="str">
        <f>Formulário!D77</f>
        <v>Investimento</v>
      </c>
      <c r="E83" s="11" t="str">
        <f>Formulário!E77</f>
        <v>C</v>
      </c>
      <c r="F83" s="11" t="str">
        <f>Formulário!F77</f>
        <v>D</v>
      </c>
      <c r="G83" s="11" t="str">
        <f>Formulário!G77</f>
        <v>E</v>
      </c>
      <c r="H83" s="11" t="str">
        <f>Formulário!H77</f>
        <v>F</v>
      </c>
      <c r="I83" s="11" t="str">
        <f>Formulário!I77</f>
        <v>G</v>
      </c>
      <c r="J83" s="11" t="str">
        <f>Formulário!J77</f>
        <v>H</v>
      </c>
      <c r="K83" s="11" t="str">
        <f>Formulário!K77</f>
        <v>I</v>
      </c>
      <c r="L83" s="11" t="str">
        <f>Formulário!L77</f>
        <v>J</v>
      </c>
      <c r="M83" s="11" t="str">
        <f>Formulário!M77</f>
        <v>K</v>
      </c>
      <c r="N83" s="11" t="str">
        <f>Formulário!N77</f>
        <v>L</v>
      </c>
      <c r="O83" s="11" t="str">
        <f>Formulário!O77</f>
        <v>M</v>
      </c>
      <c r="P83" s="11" t="str">
        <f>Formulário!P77</f>
        <v>N</v>
      </c>
      <c r="Q83" s="11" t="str">
        <f>Formulário!Q77</f>
        <v>O</v>
      </c>
      <c r="R83" s="11" t="str">
        <f>Formulário!R77</f>
        <v>P</v>
      </c>
      <c r="S83" s="11" t="str">
        <f>Formulário!S77</f>
        <v>Q</v>
      </c>
      <c r="T83" s="11" t="str">
        <f>Formulário!T77</f>
        <v>R</v>
      </c>
    </row>
    <row r="84" spans="2:20">
      <c r="B84" s="11" t="str">
        <f>Formulário!B78</f>
        <v>Qual sua postura como empreendedor em momentos de instabilidade econômica</v>
      </c>
      <c r="C84" s="11">
        <f>IF(TYPE(GETPIVOTDATA("Status",Tab!$C$222,$B84,C83))=16,"",GETPIVOTDATA("Status",Tab!$C$222,$B84,C83))</f>
        <v>30</v>
      </c>
      <c r="D84" s="11">
        <f>IF(TYPE(GETPIVOTDATA("Status",Tab!$C$222,$B84,D83))=16,"",GETPIVOTDATA("Status",Tab!$C$222,$B84,D83))</f>
        <v>29</v>
      </c>
      <c r="E84" s="11" t="str">
        <f>IF(TYPE(GETPIVOTDATA("Status",Tab!$C$222,$B84,E83))=16,"",GETPIVOTDATA("Status",Tab!$C$222,$B84,E83))</f>
        <v/>
      </c>
      <c r="F84" s="11" t="str">
        <f>IF(TYPE(GETPIVOTDATA("Status",Tab!$C$222,$B84,F83))=16,"",GETPIVOTDATA("Status",Tab!$C$222,$B84,F83))</f>
        <v/>
      </c>
      <c r="G84" s="11" t="str">
        <f>IF(TYPE(GETPIVOTDATA("Status",Tab!$C$222,$B84,G83))=16,"",GETPIVOTDATA("Status",Tab!$C$222,$B84,G83))</f>
        <v/>
      </c>
      <c r="H84" s="11" t="str">
        <f>IF(TYPE(GETPIVOTDATA("Status",Tab!$C$222,$B84,H83))=16,"",GETPIVOTDATA("Status",Tab!$C$222,$B84,H83))</f>
        <v/>
      </c>
      <c r="I84" s="11" t="str">
        <f>IF(TYPE(GETPIVOTDATA("Status",Tab!$C$222,$B84,I83))=16,"",GETPIVOTDATA("Status",Tab!$C$222,$B84,I83))</f>
        <v/>
      </c>
      <c r="J84" s="11" t="str">
        <f>IF(TYPE(GETPIVOTDATA("Status",Tab!$C$222,$B84,J83))=16,"",GETPIVOTDATA("Status",Tab!$C$222,$B84,J83))</f>
        <v/>
      </c>
      <c r="K84" s="11" t="str">
        <f>IF(TYPE(GETPIVOTDATA("Status",Tab!$C$222,$B84,K83))=16,"",GETPIVOTDATA("Status",Tab!$C$222,$B84,K83))</f>
        <v/>
      </c>
      <c r="L84" s="11" t="str">
        <f>IF(TYPE(GETPIVOTDATA("Status",Tab!$C$222,$B84,L83))=16,"",GETPIVOTDATA("Status",Tab!$C$222,$B84,L83))</f>
        <v/>
      </c>
      <c r="M84" s="11" t="str">
        <f>IF(TYPE(GETPIVOTDATA("Status",Tab!$C$222,$B84,M83))=16,"",GETPIVOTDATA("Status",Tab!$C$222,$B84,M83))</f>
        <v/>
      </c>
      <c r="N84" s="11" t="str">
        <f>IF(TYPE(GETPIVOTDATA("Status",Tab!$C$222,$B84,N83))=16,"",GETPIVOTDATA("Status",Tab!$C$222,$B84,N83))</f>
        <v/>
      </c>
      <c r="O84" s="11" t="str">
        <f>IF(TYPE(GETPIVOTDATA("Status",Tab!$C$222,$B84,O83))=16,"",GETPIVOTDATA("Status",Tab!$C$222,$B84,O83))</f>
        <v/>
      </c>
      <c r="P84" s="11" t="str">
        <f>IF(TYPE(GETPIVOTDATA("Status",Tab!$C$222,$B84,P83))=16,"",GETPIVOTDATA("Status",Tab!$C$222,$B84,P83))</f>
        <v/>
      </c>
      <c r="Q84" s="11" t="str">
        <f>IF(TYPE(GETPIVOTDATA("Status",Tab!$C$222,$B84,Q83))=16,"",GETPIVOTDATA("Status",Tab!$C$222,$B84,Q83))</f>
        <v/>
      </c>
      <c r="R84" s="11" t="str">
        <f>IF(TYPE(GETPIVOTDATA("Status",Tab!$C$222,$B84,R83))=16,"",GETPIVOTDATA("Status",Tab!$C$222,$B84,R83))</f>
        <v/>
      </c>
      <c r="S84" s="11" t="str">
        <f>IF(TYPE(GETPIVOTDATA("Status",Tab!$C$222,$B84,S83))=16,"",GETPIVOTDATA("Status",Tab!$C$222,$B84,S83))</f>
        <v/>
      </c>
      <c r="T84" s="11" t="str">
        <f>IF(TYPE(GETPIVOTDATA("Status",Tab!$C$222,$B84,T83))=16,"",GETPIVOTDATA("Status",Tab!$C$222,$B84,T83))</f>
        <v/>
      </c>
    </row>
    <row r="85" spans="2:20">
      <c r="C85" s="11" t="str">
        <f>Formulário!C79</f>
        <v>Momento de oportunidades</v>
      </c>
      <c r="D85" s="11" t="str">
        <f>Formulário!D79</f>
        <v>Momento de impossibilidade</v>
      </c>
      <c r="E85" s="11" t="str">
        <f>Formulário!E79</f>
        <v>C</v>
      </c>
      <c r="F85" s="11" t="str">
        <f>Formulário!F79</f>
        <v>D</v>
      </c>
      <c r="G85" s="11" t="str">
        <f>Formulário!G79</f>
        <v>E</v>
      </c>
      <c r="H85" s="11" t="str">
        <f>Formulário!H79</f>
        <v>F</v>
      </c>
      <c r="I85" s="11" t="str">
        <f>Formulário!I79</f>
        <v>G</v>
      </c>
      <c r="J85" s="11" t="str">
        <f>Formulário!J79</f>
        <v>H</v>
      </c>
      <c r="K85" s="11" t="str">
        <f>Formulário!K79</f>
        <v>I</v>
      </c>
      <c r="L85" s="11" t="str">
        <f>Formulário!L79</f>
        <v>J</v>
      </c>
      <c r="M85" s="11" t="str">
        <f>Formulário!M79</f>
        <v>K</v>
      </c>
      <c r="N85" s="11" t="str">
        <f>Formulário!N79</f>
        <v>L</v>
      </c>
      <c r="O85" s="11" t="str">
        <f>Formulário!O79</f>
        <v>M</v>
      </c>
      <c r="P85" s="11" t="str">
        <f>Formulário!P79</f>
        <v>N</v>
      </c>
      <c r="Q85" s="11" t="str">
        <f>Formulário!Q79</f>
        <v>O</v>
      </c>
      <c r="R85" s="11" t="str">
        <f>Formulário!R79</f>
        <v>P</v>
      </c>
      <c r="S85" s="11" t="str">
        <f>Formulário!S79</f>
        <v>Q</v>
      </c>
      <c r="T85" s="11" t="str">
        <f>Formulário!T79</f>
        <v>R</v>
      </c>
    </row>
    <row r="86" spans="2:20">
      <c r="B86" s="11" t="str">
        <f>Formulário!B80</f>
        <v>Como você enxerga o momento atual dos negócios em comunidades</v>
      </c>
      <c r="C86" s="11">
        <f>IF(TYPE(GETPIVOTDATA("Status",Tab!$E$222,$B86,C85))=16,"",GETPIVOTDATA("Status",Tab!$E$222,$B86,C85))</f>
        <v>33</v>
      </c>
      <c r="D86" s="11">
        <f>IF(TYPE(GETPIVOTDATA("Status",Tab!$E$222,$B86,D85))=16,"",GETPIVOTDATA("Status",Tab!$E$222,$B86,D85))</f>
        <v>28</v>
      </c>
      <c r="E86" s="11" t="str">
        <f>IF(TYPE(GETPIVOTDATA("Status",Tab!$E$222,$B86,E85))=16,"",GETPIVOTDATA("Status",Tab!$E$222,$B86,E85))</f>
        <v/>
      </c>
      <c r="F86" s="11" t="str">
        <f>IF(TYPE(GETPIVOTDATA("Status",Tab!$E$222,$B86,F85))=16,"",GETPIVOTDATA("Status",Tab!$E$222,$B86,F85))</f>
        <v/>
      </c>
      <c r="G86" s="11" t="str">
        <f>IF(TYPE(GETPIVOTDATA("Status",Tab!$E$222,$B86,G85))=16,"",GETPIVOTDATA("Status",Tab!$E$222,$B86,G85))</f>
        <v/>
      </c>
      <c r="H86" s="11" t="str">
        <f>IF(TYPE(GETPIVOTDATA("Status",Tab!$E$222,$B86,H85))=16,"",GETPIVOTDATA("Status",Tab!$E$222,$B86,H85))</f>
        <v/>
      </c>
      <c r="I86" s="11" t="str">
        <f>IF(TYPE(GETPIVOTDATA("Status",Tab!$E$222,$B86,I85))=16,"",GETPIVOTDATA("Status",Tab!$E$222,$B86,I85))</f>
        <v/>
      </c>
      <c r="J86" s="11" t="str">
        <f>IF(TYPE(GETPIVOTDATA("Status",Tab!$E$222,$B86,J85))=16,"",GETPIVOTDATA("Status",Tab!$E$222,$B86,J85))</f>
        <v/>
      </c>
      <c r="K86" s="11" t="str">
        <f>IF(TYPE(GETPIVOTDATA("Status",Tab!$E$222,$B86,K85))=16,"",GETPIVOTDATA("Status",Tab!$E$222,$B86,K85))</f>
        <v/>
      </c>
      <c r="L86" s="11" t="str">
        <f>IF(TYPE(GETPIVOTDATA("Status",Tab!$E$222,$B86,L85))=16,"",GETPIVOTDATA("Status",Tab!$E$222,$B86,L85))</f>
        <v/>
      </c>
      <c r="M86" s="11" t="str">
        <f>IF(TYPE(GETPIVOTDATA("Status",Tab!$E$222,$B86,M85))=16,"",GETPIVOTDATA("Status",Tab!$E$222,$B86,M85))</f>
        <v/>
      </c>
      <c r="N86" s="11" t="str">
        <f>IF(TYPE(GETPIVOTDATA("Status",Tab!$E$222,$B86,N85))=16,"",GETPIVOTDATA("Status",Tab!$E$222,$B86,N85))</f>
        <v/>
      </c>
      <c r="O86" s="11" t="str">
        <f>IF(TYPE(GETPIVOTDATA("Status",Tab!$E$222,$B86,O85))=16,"",GETPIVOTDATA("Status",Tab!$E$222,$B86,O85))</f>
        <v/>
      </c>
      <c r="P86" s="11" t="str">
        <f>IF(TYPE(GETPIVOTDATA("Status",Tab!$E$222,$B86,P85))=16,"",GETPIVOTDATA("Status",Tab!$E$222,$B86,P85))</f>
        <v/>
      </c>
      <c r="Q86" s="11" t="str">
        <f>IF(TYPE(GETPIVOTDATA("Status",Tab!$E$222,$B86,Q85))=16,"",GETPIVOTDATA("Status",Tab!$E$222,$B86,Q85))</f>
        <v/>
      </c>
      <c r="R86" s="11" t="str">
        <f>IF(TYPE(GETPIVOTDATA("Status",Tab!$E$222,$B86,R85))=16,"",GETPIVOTDATA("Status",Tab!$E$222,$B86,R85))</f>
        <v/>
      </c>
      <c r="S86" s="11" t="str">
        <f>IF(TYPE(GETPIVOTDATA("Status",Tab!$E$222,$B86,S85))=16,"",GETPIVOTDATA("Status",Tab!$E$222,$B86,S85))</f>
        <v/>
      </c>
      <c r="T86" s="11" t="str">
        <f>IF(TYPE(GETPIVOTDATA("Status",Tab!$E$222,$B86,T85))=16,"",GETPIVOTDATA("Status",Tab!$E$222,$B86,T85))</f>
        <v/>
      </c>
    </row>
    <row r="87" spans="2:20">
      <c r="C87" s="11" t="str">
        <f>Formulário!C81</f>
        <v>Estável</v>
      </c>
      <c r="D87" s="11" t="str">
        <f>Formulário!D81</f>
        <v>Lucrativa</v>
      </c>
      <c r="E87" s="11" t="str">
        <f>Formulário!E81</f>
        <v>Deficitária</v>
      </c>
      <c r="F87" s="11" t="str">
        <f>Formulário!F81</f>
        <v>D</v>
      </c>
      <c r="G87" s="11" t="str">
        <f>Formulário!G81</f>
        <v>E</v>
      </c>
      <c r="H87" s="11" t="str">
        <f>Formulário!H81</f>
        <v>F</v>
      </c>
      <c r="I87" s="11" t="str">
        <f>Formulário!I81</f>
        <v>G</v>
      </c>
      <c r="J87" s="11" t="str">
        <f>Formulário!J81</f>
        <v>H</v>
      </c>
      <c r="K87" s="11" t="str">
        <f>Formulário!K81</f>
        <v>I</v>
      </c>
      <c r="L87" s="11" t="str">
        <f>Formulário!L81</f>
        <v>J</v>
      </c>
      <c r="M87" s="11" t="str">
        <f>Formulário!M81</f>
        <v>K</v>
      </c>
      <c r="N87" s="11" t="str">
        <f>Formulário!N81</f>
        <v>L</v>
      </c>
      <c r="O87" s="11" t="str">
        <f>Formulário!O81</f>
        <v>M</v>
      </c>
      <c r="P87" s="11" t="str">
        <f>Formulário!P81</f>
        <v>N</v>
      </c>
      <c r="Q87" s="11" t="str">
        <f>Formulário!Q81</f>
        <v>O</v>
      </c>
      <c r="R87" s="11" t="str">
        <f>Formulário!R81</f>
        <v>P</v>
      </c>
      <c r="S87" s="11" t="str">
        <f>Formulário!S81</f>
        <v>Q</v>
      </c>
      <c r="T87" s="11" t="str">
        <f>Formulário!T81</f>
        <v>R</v>
      </c>
    </row>
    <row r="88" spans="2:20">
      <c r="B88" s="11" t="str">
        <f>Formulário!B82</f>
        <v>Como você classifica a situação financeira do seu negócio</v>
      </c>
      <c r="C88" s="11">
        <f>IF(TYPE(GETPIVOTDATA("Status",Tab!$G$222,$B88,C87))=16,"",GETPIVOTDATA("Status",Tab!$G$222,$B88,C87))</f>
        <v>50</v>
      </c>
      <c r="D88" s="11">
        <f>IF(TYPE(GETPIVOTDATA("Status",Tab!$G$222,$B88,D87))=16,"",GETPIVOTDATA("Status",Tab!$G$222,$B88,D87))</f>
        <v>6</v>
      </c>
      <c r="E88" s="11">
        <f>IF(TYPE(GETPIVOTDATA("Status",Tab!$G$222,$B88,E87))=16,"",GETPIVOTDATA("Status",Tab!$G$222,$B88,E87))</f>
        <v>5</v>
      </c>
      <c r="F88" s="11" t="str">
        <f>IF(TYPE(GETPIVOTDATA("Status",Tab!$G$222,$B88,F87))=16,"",GETPIVOTDATA("Status",Tab!$G$222,$B88,F87))</f>
        <v/>
      </c>
      <c r="G88" s="11" t="str">
        <f>IF(TYPE(GETPIVOTDATA("Status",Tab!$G$222,$B88,G87))=16,"",GETPIVOTDATA("Status",Tab!$G$222,$B88,G87))</f>
        <v/>
      </c>
      <c r="H88" s="11" t="str">
        <f>IF(TYPE(GETPIVOTDATA("Status",Tab!$G$222,$B88,H87))=16,"",GETPIVOTDATA("Status",Tab!$G$222,$B88,H87))</f>
        <v/>
      </c>
      <c r="I88" s="11" t="str">
        <f>IF(TYPE(GETPIVOTDATA("Status",Tab!$G$222,$B88,I87))=16,"",GETPIVOTDATA("Status",Tab!$G$222,$B88,I87))</f>
        <v/>
      </c>
      <c r="J88" s="11" t="str">
        <f>IF(TYPE(GETPIVOTDATA("Status",Tab!$G$222,$B88,J87))=16,"",GETPIVOTDATA("Status",Tab!$G$222,$B88,J87))</f>
        <v/>
      </c>
      <c r="K88" s="11" t="str">
        <f>IF(TYPE(GETPIVOTDATA("Status",Tab!$G$222,$B88,K87))=16,"",GETPIVOTDATA("Status",Tab!$G$222,$B88,K87))</f>
        <v/>
      </c>
      <c r="L88" s="11" t="str">
        <f>IF(TYPE(GETPIVOTDATA("Status",Tab!$G$222,$B88,L87))=16,"",GETPIVOTDATA("Status",Tab!$G$222,$B88,L87))</f>
        <v/>
      </c>
      <c r="M88" s="11" t="str">
        <f>IF(TYPE(GETPIVOTDATA("Status",Tab!$G$222,$B88,M87))=16,"",GETPIVOTDATA("Status",Tab!$G$222,$B88,M87))</f>
        <v/>
      </c>
      <c r="N88" s="11" t="str">
        <f>IF(TYPE(GETPIVOTDATA("Status",Tab!$G$222,$B88,N87))=16,"",GETPIVOTDATA("Status",Tab!$G$222,$B88,N87))</f>
        <v/>
      </c>
      <c r="O88" s="11" t="str">
        <f>IF(TYPE(GETPIVOTDATA("Status",Tab!$G$222,$B88,O87))=16,"",GETPIVOTDATA("Status",Tab!$G$222,$B88,O87))</f>
        <v/>
      </c>
      <c r="P88" s="11" t="str">
        <f>IF(TYPE(GETPIVOTDATA("Status",Tab!$G$222,$B88,P87))=16,"",GETPIVOTDATA("Status",Tab!$G$222,$B88,P87))</f>
        <v/>
      </c>
      <c r="Q88" s="11" t="str">
        <f>IF(TYPE(GETPIVOTDATA("Status",Tab!$G$222,$B88,Q87))=16,"",GETPIVOTDATA("Status",Tab!$G$222,$B88,Q87))</f>
        <v/>
      </c>
      <c r="R88" s="11" t="str">
        <f>IF(TYPE(GETPIVOTDATA("Status",Tab!$G$222,$B88,R87))=16,"",GETPIVOTDATA("Status",Tab!$G$222,$B88,R87))</f>
        <v/>
      </c>
      <c r="S88" s="11" t="str">
        <f>IF(TYPE(GETPIVOTDATA("Status",Tab!$G$222,$B88,S87))=16,"",GETPIVOTDATA("Status",Tab!$G$222,$B88,S87))</f>
        <v/>
      </c>
      <c r="T88" s="11" t="str">
        <f>IF(TYPE(GETPIVOTDATA("Status",Tab!$G$222,$B88,T87))=16,"",GETPIVOTDATA("Status",Tab!$G$222,$B88,T87))</f>
        <v/>
      </c>
    </row>
    <row r="89" spans="2:20">
      <c r="C89" s="11" t="str">
        <f>Formulário!C83</f>
        <v>Lucro na totalidade</v>
      </c>
      <c r="D89" s="11" t="str">
        <f>Formulário!D83</f>
        <v>Benefício da comunidade</v>
      </c>
      <c r="E89" s="11" t="str">
        <f>Formulário!E83</f>
        <v>As duas opções</v>
      </c>
      <c r="F89" s="11" t="str">
        <f>Formulário!F83</f>
        <v>D</v>
      </c>
      <c r="G89" s="11" t="str">
        <f>Formulário!G83</f>
        <v>E</v>
      </c>
      <c r="H89" s="11" t="str">
        <f>Formulário!H83</f>
        <v>F</v>
      </c>
      <c r="I89" s="11" t="str">
        <f>Formulário!I83</f>
        <v>G</v>
      </c>
      <c r="J89" s="11" t="str">
        <f>Formulário!J83</f>
        <v>H</v>
      </c>
      <c r="K89" s="11" t="str">
        <f>Formulário!K83</f>
        <v>I</v>
      </c>
      <c r="L89" s="11" t="str">
        <f>Formulário!L83</f>
        <v>J</v>
      </c>
      <c r="M89" s="11" t="str">
        <f>Formulário!M83</f>
        <v>K</v>
      </c>
      <c r="N89" s="11" t="str">
        <f>Formulário!N83</f>
        <v>L</v>
      </c>
      <c r="O89" s="11" t="str">
        <f>Formulário!O83</f>
        <v>M</v>
      </c>
      <c r="P89" s="11" t="str">
        <f>Formulário!P83</f>
        <v>N</v>
      </c>
      <c r="Q89" s="11" t="str">
        <f>Formulário!Q83</f>
        <v>O</v>
      </c>
      <c r="R89" s="11" t="str">
        <f>Formulário!R83</f>
        <v>P</v>
      </c>
      <c r="S89" s="11" t="str">
        <f>Formulário!S83</f>
        <v>Q</v>
      </c>
      <c r="T89" s="11" t="str">
        <f>Formulário!T83</f>
        <v>R</v>
      </c>
    </row>
    <row r="90" spans="2:20">
      <c r="B90" s="11" t="str">
        <f>Formulário!B84</f>
        <v>Seu negócio tem alguma atividade voltada para o beneficio da comunidade, ou visa o lucro na totalidade</v>
      </c>
      <c r="C90" s="11">
        <f>IF(TYPE(GETPIVOTDATA("Status",Tab!$I$222,$B90,C89))=16,"",GETPIVOTDATA("Status",Tab!$I$222,$B90,C89))</f>
        <v>27</v>
      </c>
      <c r="D90" s="11">
        <f>IF(TYPE(GETPIVOTDATA("Status",Tab!$I$222,$B90,D89))=16,"",GETPIVOTDATA("Status",Tab!$I$222,$B90,D89))</f>
        <v>12</v>
      </c>
      <c r="E90" s="11">
        <f>IF(TYPE(GETPIVOTDATA("Status",Tab!$I$222,$B90,E89))=16,"",GETPIVOTDATA("Status",Tab!$I$222,$B90,E89))</f>
        <v>22</v>
      </c>
      <c r="F90" s="11" t="str">
        <f>IF(TYPE(GETPIVOTDATA("Status",Tab!$I$222,$B90,F89))=16,"",GETPIVOTDATA("Status",Tab!$I$222,$B90,F89))</f>
        <v/>
      </c>
      <c r="G90" s="11" t="str">
        <f>IF(TYPE(GETPIVOTDATA("Status",Tab!$I$222,$B90,G89))=16,"",GETPIVOTDATA("Status",Tab!$I$222,$B90,G89))</f>
        <v/>
      </c>
      <c r="H90" s="11" t="str">
        <f>IF(TYPE(GETPIVOTDATA("Status",Tab!$I$222,$B90,H89))=16,"",GETPIVOTDATA("Status",Tab!$I$222,$B90,H89))</f>
        <v/>
      </c>
      <c r="I90" s="11" t="str">
        <f>IF(TYPE(GETPIVOTDATA("Status",Tab!$I$222,$B90,I89))=16,"",GETPIVOTDATA("Status",Tab!$I$222,$B90,I89))</f>
        <v/>
      </c>
      <c r="J90" s="11" t="str">
        <f>IF(TYPE(GETPIVOTDATA("Status",Tab!$I$222,$B90,J89))=16,"",GETPIVOTDATA("Status",Tab!$I$222,$B90,J89))</f>
        <v/>
      </c>
      <c r="K90" s="11" t="str">
        <f>IF(TYPE(GETPIVOTDATA("Status",Tab!$I$222,$B90,K89))=16,"",GETPIVOTDATA("Status",Tab!$I$222,$B90,K89))</f>
        <v/>
      </c>
      <c r="L90" s="11" t="str">
        <f>IF(TYPE(GETPIVOTDATA("Status",Tab!$I$222,$B90,L89))=16,"",GETPIVOTDATA("Status",Tab!$I$222,$B90,L89))</f>
        <v/>
      </c>
      <c r="M90" s="11" t="str">
        <f>IF(TYPE(GETPIVOTDATA("Status",Tab!$I$222,$B90,M89))=16,"",GETPIVOTDATA("Status",Tab!$I$222,$B90,M89))</f>
        <v/>
      </c>
      <c r="N90" s="11" t="str">
        <f>IF(TYPE(GETPIVOTDATA("Status",Tab!$I$222,$B90,N89))=16,"",GETPIVOTDATA("Status",Tab!$I$222,$B90,N89))</f>
        <v/>
      </c>
      <c r="O90" s="11" t="str">
        <f>IF(TYPE(GETPIVOTDATA("Status",Tab!$I$222,$B90,O89))=16,"",GETPIVOTDATA("Status",Tab!$I$222,$B90,O89))</f>
        <v/>
      </c>
      <c r="P90" s="11" t="str">
        <f>IF(TYPE(GETPIVOTDATA("Status",Tab!$I$222,$B90,P89))=16,"",GETPIVOTDATA("Status",Tab!$I$222,$B90,P89))</f>
        <v/>
      </c>
      <c r="Q90" s="11" t="str">
        <f>IF(TYPE(GETPIVOTDATA("Status",Tab!$I$222,$B90,Q89))=16,"",GETPIVOTDATA("Status",Tab!$I$222,$B90,Q89))</f>
        <v/>
      </c>
      <c r="R90" s="11" t="str">
        <f>IF(TYPE(GETPIVOTDATA("Status",Tab!$I$222,$B90,R89))=16,"",GETPIVOTDATA("Status",Tab!$I$222,$B90,R89))</f>
        <v/>
      </c>
      <c r="S90" s="11" t="str">
        <f>IF(TYPE(GETPIVOTDATA("Status",Tab!$I$222,$B90,S89))=16,"",GETPIVOTDATA("Status",Tab!$I$222,$B90,S89))</f>
        <v/>
      </c>
      <c r="T90" s="11" t="str">
        <f>IF(TYPE(GETPIVOTDATA("Status",Tab!$I$222,$B90,T89))=16,"",GETPIVOTDATA("Status",Tab!$I$222,$B90,T89))</f>
        <v/>
      </c>
    </row>
    <row r="91" spans="2:20">
      <c r="C91" s="11" t="str">
        <f>Formulário!C85</f>
        <v>A</v>
      </c>
      <c r="D91" s="11" t="str">
        <f>Formulário!D85</f>
        <v>B</v>
      </c>
      <c r="E91" s="11" t="str">
        <f>Formulário!E85</f>
        <v>C</v>
      </c>
      <c r="F91" s="11" t="str">
        <f>Formulário!F85</f>
        <v>D</v>
      </c>
      <c r="G91" s="11" t="str">
        <f>Formulário!G85</f>
        <v>E</v>
      </c>
      <c r="H91" s="11" t="str">
        <f>Formulário!H85</f>
        <v>F</v>
      </c>
      <c r="I91" s="11" t="str">
        <f>Formulário!I85</f>
        <v>G</v>
      </c>
      <c r="J91" s="11" t="str">
        <f>Formulário!J85</f>
        <v>H</v>
      </c>
      <c r="K91" s="11" t="str">
        <f>Formulário!K85</f>
        <v>I</v>
      </c>
      <c r="L91" s="11" t="str">
        <f>Formulário!L85</f>
        <v>J</v>
      </c>
      <c r="M91" s="11" t="str">
        <f>Formulário!M85</f>
        <v>K</v>
      </c>
      <c r="N91" s="11" t="str">
        <f>Formulário!N85</f>
        <v>L</v>
      </c>
      <c r="O91" s="11" t="str">
        <f>Formulário!O85</f>
        <v>M</v>
      </c>
      <c r="P91" s="11" t="str">
        <f>Formulário!P85</f>
        <v>N</v>
      </c>
      <c r="Q91" s="11" t="str">
        <f>Formulário!Q85</f>
        <v>O</v>
      </c>
      <c r="R91" s="11" t="str">
        <f>Formulário!R85</f>
        <v>P</v>
      </c>
      <c r="S91" s="11" t="str">
        <f>Formulário!S85</f>
        <v>Q</v>
      </c>
      <c r="T91" s="11" t="str">
        <f>Formulário!T85</f>
        <v>R</v>
      </c>
    </row>
    <row r="92" spans="2:20">
      <c r="B92" s="11" t="str">
        <f>Formulário!B86</f>
        <v>P41</v>
      </c>
      <c r="C92" s="11" t="str">
        <f>IF(TYPE(GETPIVOTDATA("Status",Tab!$A$252,$B92,C91))=16,"",GETPIVOTDATA("Status",Tab!$A$252,$B92,C91))</f>
        <v/>
      </c>
      <c r="D92" s="11" t="str">
        <f>IF(TYPE(GETPIVOTDATA("Status",Tab!$A$252,$B92,D91))=16,"",GETPIVOTDATA("Status",Tab!$A$252,$B92,D91))</f>
        <v/>
      </c>
      <c r="E92" s="11" t="str">
        <f>IF(TYPE(GETPIVOTDATA("Status",Tab!$A$252,$B92,E91))=16,"",GETPIVOTDATA("Status",Tab!$A$252,$B92,E91))</f>
        <v/>
      </c>
      <c r="F92" s="11" t="str">
        <f>IF(TYPE(GETPIVOTDATA("Status",Tab!$A$252,$B92,F91))=16,"",GETPIVOTDATA("Status",Tab!$A$252,$B92,F91))</f>
        <v/>
      </c>
      <c r="G92" s="11" t="str">
        <f>IF(TYPE(GETPIVOTDATA("Status",Tab!$A$252,$B92,G91))=16,"",GETPIVOTDATA("Status",Tab!$A$252,$B92,G91))</f>
        <v/>
      </c>
      <c r="H92" s="11" t="str">
        <f>IF(TYPE(GETPIVOTDATA("Status",Tab!$A$252,$B92,H91))=16,"",GETPIVOTDATA("Status",Tab!$A$252,$B92,H91))</f>
        <v/>
      </c>
      <c r="I92" s="11" t="str">
        <f>IF(TYPE(GETPIVOTDATA("Status",Tab!$A$252,$B92,I91))=16,"",GETPIVOTDATA("Status",Tab!$A$252,$B92,I91))</f>
        <v/>
      </c>
      <c r="J92" s="11" t="str">
        <f>IF(TYPE(GETPIVOTDATA("Status",Tab!$A$252,$B92,J91))=16,"",GETPIVOTDATA("Status",Tab!$A$252,$B92,J91))</f>
        <v/>
      </c>
      <c r="K92" s="11" t="str">
        <f>IF(TYPE(GETPIVOTDATA("Status",Tab!$A$252,$B92,K91))=16,"",GETPIVOTDATA("Status",Tab!$A$252,$B92,K91))</f>
        <v/>
      </c>
      <c r="L92" s="11" t="str">
        <f>IF(TYPE(GETPIVOTDATA("Status",Tab!$A$252,$B92,L91))=16,"",GETPIVOTDATA("Status",Tab!$A$252,$B92,L91))</f>
        <v/>
      </c>
      <c r="M92" s="11" t="str">
        <f>IF(TYPE(GETPIVOTDATA("Status",Tab!$A$252,$B92,M91))=16,"",GETPIVOTDATA("Status",Tab!$A$252,$B92,M91))</f>
        <v/>
      </c>
      <c r="N92" s="11" t="str">
        <f>IF(TYPE(GETPIVOTDATA("Status",Tab!$A$252,$B92,N91))=16,"",GETPIVOTDATA("Status",Tab!$A$252,$B92,N91))</f>
        <v/>
      </c>
      <c r="O92" s="11" t="str">
        <f>IF(TYPE(GETPIVOTDATA("Status",Tab!$A$252,$B92,O91))=16,"",GETPIVOTDATA("Status",Tab!$A$252,$B92,O91))</f>
        <v/>
      </c>
      <c r="P92" s="11" t="str">
        <f>IF(TYPE(GETPIVOTDATA("Status",Tab!$A$252,$B92,P91))=16,"",GETPIVOTDATA("Status",Tab!$A$252,$B92,P91))</f>
        <v/>
      </c>
      <c r="Q92" s="11" t="str">
        <f>IF(TYPE(GETPIVOTDATA("Status",Tab!$A$252,$B92,Q91))=16,"",GETPIVOTDATA("Status",Tab!$A$252,$B92,Q91))</f>
        <v/>
      </c>
      <c r="R92" s="11" t="str">
        <f>IF(TYPE(GETPIVOTDATA("Status",Tab!$A$252,$B92,R91))=16,"",GETPIVOTDATA("Status",Tab!$A$252,$B92,R91))</f>
        <v/>
      </c>
      <c r="S92" s="11" t="str">
        <f>IF(TYPE(GETPIVOTDATA("Status",Tab!$A$252,$B92,S91))=16,"",GETPIVOTDATA("Status",Tab!$A$252,$B92,S91))</f>
        <v/>
      </c>
      <c r="T92" s="11" t="str">
        <f>IF(TYPE(GETPIVOTDATA("Status",Tab!$A$252,$B92,T91))=16,"",GETPIVOTDATA("Status",Tab!$A$252,$B92,T91))</f>
        <v/>
      </c>
    </row>
    <row r="93" spans="2:20">
      <c r="C93" s="11" t="str">
        <f>Formulário!C87</f>
        <v>A</v>
      </c>
      <c r="D93" s="11" t="str">
        <f>Formulário!D87</f>
        <v>B</v>
      </c>
      <c r="E93" s="11" t="str">
        <f>Formulário!E87</f>
        <v>C</v>
      </c>
      <c r="F93" s="11" t="str">
        <f>Formulário!F87</f>
        <v>D</v>
      </c>
      <c r="G93" s="11" t="str">
        <f>Formulário!G87</f>
        <v>E</v>
      </c>
      <c r="H93" s="11" t="str">
        <f>Formulário!H87</f>
        <v>F</v>
      </c>
      <c r="I93" s="11" t="str">
        <f>Formulário!I87</f>
        <v>G</v>
      </c>
      <c r="J93" s="11" t="str">
        <f>Formulário!J87</f>
        <v>H</v>
      </c>
      <c r="K93" s="11" t="str">
        <f>Formulário!K87</f>
        <v>I</v>
      </c>
      <c r="L93" s="11" t="str">
        <f>Formulário!L87</f>
        <v>J</v>
      </c>
      <c r="M93" s="11" t="str">
        <f>Formulário!M87</f>
        <v>K</v>
      </c>
      <c r="N93" s="11" t="str">
        <f>Formulário!N87</f>
        <v>L</v>
      </c>
      <c r="O93" s="11" t="str">
        <f>Formulário!O87</f>
        <v>M</v>
      </c>
      <c r="P93" s="11" t="str">
        <f>Formulário!P87</f>
        <v>N</v>
      </c>
      <c r="Q93" s="11" t="str">
        <f>Formulário!Q87</f>
        <v>O</v>
      </c>
      <c r="R93" s="11" t="str">
        <f>Formulário!R87</f>
        <v>P</v>
      </c>
      <c r="S93" s="11" t="str">
        <f>Formulário!S87</f>
        <v>Q</v>
      </c>
      <c r="T93" s="11" t="str">
        <f>Formulário!T87</f>
        <v>R</v>
      </c>
    </row>
    <row r="94" spans="2:20">
      <c r="B94" s="11" t="str">
        <f>Formulário!B88</f>
        <v>P42</v>
      </c>
      <c r="C94" s="11" t="str">
        <f>IF(TYPE(GETPIVOTDATA("Status",Tab!$C$252,$B94,C93))=16,"",GETPIVOTDATA("Status",Tab!$C$252,$B94,C93))</f>
        <v/>
      </c>
      <c r="D94" s="11" t="str">
        <f>IF(TYPE(GETPIVOTDATA("Status",Tab!$C$252,$B94,D93))=16,"",GETPIVOTDATA("Status",Tab!$C$252,$B94,D93))</f>
        <v/>
      </c>
      <c r="E94" s="11" t="str">
        <f>IF(TYPE(GETPIVOTDATA("Status",Tab!$C$252,$B94,E93))=16,"",GETPIVOTDATA("Status",Tab!$C$252,$B94,E93))</f>
        <v/>
      </c>
      <c r="F94" s="11" t="str">
        <f>IF(TYPE(GETPIVOTDATA("Status",Tab!$C$252,$B94,F93))=16,"",GETPIVOTDATA("Status",Tab!$C$252,$B94,F93))</f>
        <v/>
      </c>
      <c r="G94" s="11" t="str">
        <f>IF(TYPE(GETPIVOTDATA("Status",Tab!$C$252,$B94,G93))=16,"",GETPIVOTDATA("Status",Tab!$C$252,$B94,G93))</f>
        <v/>
      </c>
      <c r="H94" s="11" t="str">
        <f>IF(TYPE(GETPIVOTDATA("Status",Tab!$C$252,$B94,H93))=16,"",GETPIVOTDATA("Status",Tab!$C$252,$B94,H93))</f>
        <v/>
      </c>
      <c r="I94" s="11" t="str">
        <f>IF(TYPE(GETPIVOTDATA("Status",Tab!$C$252,$B94,I93))=16,"",GETPIVOTDATA("Status",Tab!$C$252,$B94,I93))</f>
        <v/>
      </c>
      <c r="J94" s="11" t="str">
        <f>IF(TYPE(GETPIVOTDATA("Status",Tab!$C$252,$B94,J93))=16,"",GETPIVOTDATA("Status",Tab!$C$252,$B94,J93))</f>
        <v/>
      </c>
      <c r="K94" s="11" t="str">
        <f>IF(TYPE(GETPIVOTDATA("Status",Tab!$C$252,$B94,K93))=16,"",GETPIVOTDATA("Status",Tab!$C$252,$B94,K93))</f>
        <v/>
      </c>
      <c r="L94" s="11" t="str">
        <f>IF(TYPE(GETPIVOTDATA("Status",Tab!$C$252,$B94,L93))=16,"",GETPIVOTDATA("Status",Tab!$C$252,$B94,L93))</f>
        <v/>
      </c>
      <c r="M94" s="11" t="str">
        <f>IF(TYPE(GETPIVOTDATA("Status",Tab!$C$252,$B94,M93))=16,"",GETPIVOTDATA("Status",Tab!$C$252,$B94,M93))</f>
        <v/>
      </c>
      <c r="N94" s="11" t="str">
        <f>IF(TYPE(GETPIVOTDATA("Status",Tab!$C$252,$B94,N93))=16,"",GETPIVOTDATA("Status",Tab!$C$252,$B94,N93))</f>
        <v/>
      </c>
      <c r="O94" s="11" t="str">
        <f>IF(TYPE(GETPIVOTDATA("Status",Tab!$C$252,$B94,O93))=16,"",GETPIVOTDATA("Status",Tab!$C$252,$B94,O93))</f>
        <v/>
      </c>
      <c r="P94" s="11" t="str">
        <f>IF(TYPE(GETPIVOTDATA("Status",Tab!$C$252,$B94,P93))=16,"",GETPIVOTDATA("Status",Tab!$C$252,$B94,P93))</f>
        <v/>
      </c>
      <c r="Q94" s="11" t="str">
        <f>IF(TYPE(GETPIVOTDATA("Status",Tab!$C$252,$B94,Q93))=16,"",GETPIVOTDATA("Status",Tab!$C$252,$B94,Q93))</f>
        <v/>
      </c>
      <c r="R94" s="11" t="str">
        <f>IF(TYPE(GETPIVOTDATA("Status",Tab!$C$252,$B94,R93))=16,"",GETPIVOTDATA("Status",Tab!$C$252,$B94,R93))</f>
        <v/>
      </c>
      <c r="S94" s="11" t="str">
        <f>IF(TYPE(GETPIVOTDATA("Status",Tab!$C$252,$B94,S93))=16,"",GETPIVOTDATA("Status",Tab!$C$252,$B94,S93))</f>
        <v/>
      </c>
      <c r="T94" s="11" t="str">
        <f>IF(TYPE(GETPIVOTDATA("Status",Tab!$C$252,$B94,T93))=16,"",GETPIVOTDATA("Status",Tab!$C$252,$B94,T93))</f>
        <v/>
      </c>
    </row>
    <row r="95" spans="2:20">
      <c r="C95" s="11" t="str">
        <f>Formulário!C89</f>
        <v>A</v>
      </c>
      <c r="D95" s="11" t="str">
        <f>Formulário!D89</f>
        <v>B</v>
      </c>
      <c r="E95" s="11" t="str">
        <f>Formulário!E89</f>
        <v>C</v>
      </c>
      <c r="F95" s="11" t="str">
        <f>Formulário!F89</f>
        <v>D</v>
      </c>
      <c r="G95" s="11" t="str">
        <f>Formulário!G89</f>
        <v>E</v>
      </c>
      <c r="H95" s="11" t="str">
        <f>Formulário!H89</f>
        <v>F</v>
      </c>
      <c r="I95" s="11" t="str">
        <f>Formulário!I89</f>
        <v>G</v>
      </c>
      <c r="J95" s="11" t="str">
        <f>Formulário!J89</f>
        <v>H</v>
      </c>
      <c r="K95" s="11" t="str">
        <f>Formulário!K89</f>
        <v>I</v>
      </c>
      <c r="L95" s="11" t="str">
        <f>Formulário!L89</f>
        <v>J</v>
      </c>
      <c r="M95" s="11" t="str">
        <f>Formulário!M89</f>
        <v>K</v>
      </c>
      <c r="N95" s="11" t="str">
        <f>Formulário!N89</f>
        <v>L</v>
      </c>
      <c r="O95" s="11" t="str">
        <f>Formulário!O89</f>
        <v>M</v>
      </c>
      <c r="P95" s="11" t="str">
        <f>Formulário!P89</f>
        <v>N</v>
      </c>
      <c r="Q95" s="11" t="str">
        <f>Formulário!Q89</f>
        <v>O</v>
      </c>
      <c r="R95" s="11" t="str">
        <f>Formulário!R89</f>
        <v>P</v>
      </c>
      <c r="S95" s="11" t="str">
        <f>Formulário!S89</f>
        <v>Q</v>
      </c>
      <c r="T95" s="11" t="str">
        <f>Formulário!T89</f>
        <v>R</v>
      </c>
    </row>
    <row r="96" spans="2:20">
      <c r="B96" s="11" t="str">
        <f>Formulário!B90</f>
        <v>P43</v>
      </c>
      <c r="C96" s="11" t="str">
        <f>IF(TYPE(GETPIVOTDATA("Status",Tab!$E$252,$B96,C95))=16,"",GETPIVOTDATA("Status",Tab!$E$252,$B96,C95))</f>
        <v/>
      </c>
      <c r="D96" s="11" t="str">
        <f>IF(TYPE(GETPIVOTDATA("Status",Tab!$E$252,$B96,D95))=16,"",GETPIVOTDATA("Status",Tab!$E$252,$B96,D95))</f>
        <v/>
      </c>
      <c r="E96" s="11" t="str">
        <f>IF(TYPE(GETPIVOTDATA("Status",Tab!$E$252,$B96,E95))=16,"",GETPIVOTDATA("Status",Tab!$E$252,$B96,E95))</f>
        <v/>
      </c>
      <c r="F96" s="11" t="str">
        <f>IF(TYPE(GETPIVOTDATA("Status",Tab!$E$252,$B96,F95))=16,"",GETPIVOTDATA("Status",Tab!$E$252,$B96,F95))</f>
        <v/>
      </c>
      <c r="G96" s="11" t="str">
        <f>IF(TYPE(GETPIVOTDATA("Status",Tab!$E$252,$B96,G95))=16,"",GETPIVOTDATA("Status",Tab!$E$252,$B96,G95))</f>
        <v/>
      </c>
      <c r="H96" s="11" t="str">
        <f>IF(TYPE(GETPIVOTDATA("Status",Tab!$E$252,$B96,H95))=16,"",GETPIVOTDATA("Status",Tab!$E$252,$B96,H95))</f>
        <v/>
      </c>
      <c r="I96" s="11" t="str">
        <f>IF(TYPE(GETPIVOTDATA("Status",Tab!$E$252,$B96,I95))=16,"",GETPIVOTDATA("Status",Tab!$E$252,$B96,I95))</f>
        <v/>
      </c>
      <c r="J96" s="11" t="str">
        <f>IF(TYPE(GETPIVOTDATA("Status",Tab!$E$252,$B96,J95))=16,"",GETPIVOTDATA("Status",Tab!$E$252,$B96,J95))</f>
        <v/>
      </c>
      <c r="K96" s="11" t="str">
        <f>IF(TYPE(GETPIVOTDATA("Status",Tab!$E$252,$B96,K95))=16,"",GETPIVOTDATA("Status",Tab!$E$252,$B96,K95))</f>
        <v/>
      </c>
      <c r="L96" s="11" t="str">
        <f>IF(TYPE(GETPIVOTDATA("Status",Tab!$E$252,$B96,L95))=16,"",GETPIVOTDATA("Status",Tab!$E$252,$B96,L95))</f>
        <v/>
      </c>
      <c r="M96" s="11" t="str">
        <f>IF(TYPE(GETPIVOTDATA("Status",Tab!$E$252,$B96,M95))=16,"",GETPIVOTDATA("Status",Tab!$E$252,$B96,M95))</f>
        <v/>
      </c>
      <c r="N96" s="11" t="str">
        <f>IF(TYPE(GETPIVOTDATA("Status",Tab!$E$252,$B96,N95))=16,"",GETPIVOTDATA("Status",Tab!$E$252,$B96,N95))</f>
        <v/>
      </c>
      <c r="O96" s="11" t="str">
        <f>IF(TYPE(GETPIVOTDATA("Status",Tab!$E$252,$B96,O95))=16,"",GETPIVOTDATA("Status",Tab!$E$252,$B96,O95))</f>
        <v/>
      </c>
      <c r="P96" s="11" t="str">
        <f>IF(TYPE(GETPIVOTDATA("Status",Tab!$E$252,$B96,P95))=16,"",GETPIVOTDATA("Status",Tab!$E$252,$B96,P95))</f>
        <v/>
      </c>
      <c r="Q96" s="11" t="str">
        <f>IF(TYPE(GETPIVOTDATA("Status",Tab!$E$252,$B96,Q95))=16,"",GETPIVOTDATA("Status",Tab!$E$252,$B96,Q95))</f>
        <v/>
      </c>
      <c r="R96" s="11" t="str">
        <f>IF(TYPE(GETPIVOTDATA("Status",Tab!$E$252,$B96,R95))=16,"",GETPIVOTDATA("Status",Tab!$E$252,$B96,R95))</f>
        <v/>
      </c>
      <c r="S96" s="11" t="str">
        <f>IF(TYPE(GETPIVOTDATA("Status",Tab!$E$252,$B96,S95))=16,"",GETPIVOTDATA("Status",Tab!$E$252,$B96,S95))</f>
        <v/>
      </c>
      <c r="T96" s="11" t="str">
        <f>IF(TYPE(GETPIVOTDATA("Status",Tab!$E$252,$B96,T95))=16,"",GETPIVOTDATA("Status",Tab!$E$252,$B96,T95))</f>
        <v/>
      </c>
    </row>
    <row r="97" spans="2:20">
      <c r="C97" s="11" t="str">
        <f>Formulário!C91</f>
        <v>A</v>
      </c>
      <c r="D97" s="11" t="str">
        <f>Formulário!D91</f>
        <v>B</v>
      </c>
      <c r="E97" s="11" t="str">
        <f>Formulário!E91</f>
        <v>C</v>
      </c>
      <c r="F97" s="11" t="str">
        <f>Formulário!F91</f>
        <v>D</v>
      </c>
      <c r="G97" s="11" t="str">
        <f>Formulário!G91</f>
        <v>E</v>
      </c>
      <c r="H97" s="11" t="str">
        <f>Formulário!H91</f>
        <v>F</v>
      </c>
      <c r="I97" s="11" t="str">
        <f>Formulário!I91</f>
        <v>G</v>
      </c>
      <c r="J97" s="11" t="str">
        <f>Formulário!J91</f>
        <v>H</v>
      </c>
      <c r="K97" s="11" t="str">
        <f>Formulário!K91</f>
        <v>I</v>
      </c>
      <c r="L97" s="11" t="str">
        <f>Formulário!L91</f>
        <v>J</v>
      </c>
      <c r="M97" s="11" t="str">
        <f>Formulário!M91</f>
        <v>K</v>
      </c>
      <c r="N97" s="11" t="str">
        <f>Formulário!N91</f>
        <v>L</v>
      </c>
      <c r="O97" s="11" t="str">
        <f>Formulário!O91</f>
        <v>M</v>
      </c>
      <c r="P97" s="11" t="str">
        <f>Formulário!P91</f>
        <v>N</v>
      </c>
      <c r="Q97" s="11" t="str">
        <f>Formulário!Q91</f>
        <v>O</v>
      </c>
      <c r="R97" s="11" t="str">
        <f>Formulário!R91</f>
        <v>P</v>
      </c>
      <c r="S97" s="11" t="str">
        <f>Formulário!S91</f>
        <v>Q</v>
      </c>
      <c r="T97" s="11" t="str">
        <f>Formulário!T91</f>
        <v>R</v>
      </c>
    </row>
    <row r="98" spans="2:20">
      <c r="B98" s="11" t="str">
        <f>Formulário!B92</f>
        <v>P44</v>
      </c>
      <c r="C98" s="11" t="str">
        <f>IF(TYPE(GETPIVOTDATA("Status",Tab!$G$252,$B98,C97))=16,"",GETPIVOTDATA("Status",Tab!$G$252,$B98,C97))</f>
        <v/>
      </c>
      <c r="D98" s="11" t="str">
        <f>IF(TYPE(GETPIVOTDATA("Status",Tab!$G$252,$B98,D97))=16,"",GETPIVOTDATA("Status",Tab!$G$252,$B98,D97))</f>
        <v/>
      </c>
      <c r="E98" s="11" t="str">
        <f>IF(TYPE(GETPIVOTDATA("Status",Tab!$G$252,$B98,E97))=16,"",GETPIVOTDATA("Status",Tab!$G$252,$B98,E97))</f>
        <v/>
      </c>
      <c r="F98" s="11" t="str">
        <f>IF(TYPE(GETPIVOTDATA("Status",Tab!$G$252,$B98,F97))=16,"",GETPIVOTDATA("Status",Tab!$G$252,$B98,F97))</f>
        <v/>
      </c>
      <c r="G98" s="11" t="str">
        <f>IF(TYPE(GETPIVOTDATA("Status",Tab!$G$252,$B98,G97))=16,"",GETPIVOTDATA("Status",Tab!$G$252,$B98,G97))</f>
        <v/>
      </c>
      <c r="H98" s="11" t="str">
        <f>IF(TYPE(GETPIVOTDATA("Status",Tab!$G$252,$B98,H97))=16,"",GETPIVOTDATA("Status",Tab!$G$252,$B98,H97))</f>
        <v/>
      </c>
      <c r="I98" s="11" t="str">
        <f>IF(TYPE(GETPIVOTDATA("Status",Tab!$G$252,$B98,I97))=16,"",GETPIVOTDATA("Status",Tab!$G$252,$B98,I97))</f>
        <v/>
      </c>
      <c r="J98" s="11" t="str">
        <f>IF(TYPE(GETPIVOTDATA("Status",Tab!$G$252,$B98,J97))=16,"",GETPIVOTDATA("Status",Tab!$G$252,$B98,J97))</f>
        <v/>
      </c>
      <c r="K98" s="11" t="str">
        <f>IF(TYPE(GETPIVOTDATA("Status",Tab!$G$252,$B98,K97))=16,"",GETPIVOTDATA("Status",Tab!$G$252,$B98,K97))</f>
        <v/>
      </c>
      <c r="L98" s="11" t="str">
        <f>IF(TYPE(GETPIVOTDATA("Status",Tab!$G$252,$B98,L97))=16,"",GETPIVOTDATA("Status",Tab!$G$252,$B98,L97))</f>
        <v/>
      </c>
      <c r="M98" s="11" t="str">
        <f>IF(TYPE(GETPIVOTDATA("Status",Tab!$G$252,$B98,M97))=16,"",GETPIVOTDATA("Status",Tab!$G$252,$B98,M97))</f>
        <v/>
      </c>
      <c r="N98" s="11" t="str">
        <f>IF(TYPE(GETPIVOTDATA("Status",Tab!$G$252,$B98,N97))=16,"",GETPIVOTDATA("Status",Tab!$G$252,$B98,N97))</f>
        <v/>
      </c>
      <c r="O98" s="11" t="str">
        <f>IF(TYPE(GETPIVOTDATA("Status",Tab!$G$252,$B98,O97))=16,"",GETPIVOTDATA("Status",Tab!$G$252,$B98,O97))</f>
        <v/>
      </c>
      <c r="P98" s="11" t="str">
        <f>IF(TYPE(GETPIVOTDATA("Status",Tab!$G$252,$B98,P97))=16,"",GETPIVOTDATA("Status",Tab!$G$252,$B98,P97))</f>
        <v/>
      </c>
      <c r="Q98" s="11" t="str">
        <f>IF(TYPE(GETPIVOTDATA("Status",Tab!$G$252,$B98,Q97))=16,"",GETPIVOTDATA("Status",Tab!$G$252,$B98,Q97))</f>
        <v/>
      </c>
      <c r="R98" s="11" t="str">
        <f>IF(TYPE(GETPIVOTDATA("Status",Tab!$G$252,$B98,R97))=16,"",GETPIVOTDATA("Status",Tab!$G$252,$B98,R97))</f>
        <v/>
      </c>
      <c r="S98" s="11" t="str">
        <f>IF(TYPE(GETPIVOTDATA("Status",Tab!$G$252,$B98,S97))=16,"",GETPIVOTDATA("Status",Tab!$G$252,$B98,S97))</f>
        <v/>
      </c>
      <c r="T98" s="11" t="str">
        <f>IF(TYPE(GETPIVOTDATA("Status",Tab!$G$252,$B98,T97))=16,"",GETPIVOTDATA("Status",Tab!$G$252,$B98,T97))</f>
        <v/>
      </c>
    </row>
    <row r="99" spans="2:20">
      <c r="C99" s="11" t="str">
        <f>Formulário!C93</f>
        <v>A</v>
      </c>
      <c r="D99" s="11" t="str">
        <f>Formulário!D93</f>
        <v>B</v>
      </c>
      <c r="E99" s="11" t="str">
        <f>Formulário!E93</f>
        <v>C</v>
      </c>
      <c r="F99" s="11" t="str">
        <f>Formulário!F93</f>
        <v>D</v>
      </c>
      <c r="G99" s="11" t="str">
        <f>Formulário!G93</f>
        <v>E</v>
      </c>
      <c r="H99" s="11" t="str">
        <f>Formulário!H93</f>
        <v>F</v>
      </c>
      <c r="I99" s="11" t="str">
        <f>Formulário!I93</f>
        <v>G</v>
      </c>
      <c r="J99" s="11" t="str">
        <f>Formulário!J93</f>
        <v>H</v>
      </c>
      <c r="K99" s="11" t="str">
        <f>Formulário!K93</f>
        <v>I</v>
      </c>
      <c r="L99" s="11" t="str">
        <f>Formulário!L93</f>
        <v>J</v>
      </c>
      <c r="M99" s="11" t="str">
        <f>Formulário!M93</f>
        <v>K</v>
      </c>
      <c r="N99" s="11" t="str">
        <f>Formulário!N93</f>
        <v>L</v>
      </c>
      <c r="O99" s="11" t="str">
        <f>Formulário!O93</f>
        <v>M</v>
      </c>
      <c r="P99" s="11" t="str">
        <f>Formulário!P93</f>
        <v>N</v>
      </c>
      <c r="Q99" s="11" t="str">
        <f>Formulário!Q93</f>
        <v>O</v>
      </c>
      <c r="R99" s="11" t="str">
        <f>Formulário!R93</f>
        <v>P</v>
      </c>
      <c r="S99" s="11" t="str">
        <f>Formulário!S93</f>
        <v>Q</v>
      </c>
      <c r="T99" s="11" t="str">
        <f>Formulário!T93</f>
        <v>R</v>
      </c>
    </row>
    <row r="100" spans="2:20">
      <c r="B100" s="11" t="str">
        <f>Formulário!B94</f>
        <v>P45</v>
      </c>
      <c r="C100" s="11" t="str">
        <f>IF(TYPE(GETPIVOTDATA("Status",Tab!$I$252,$B100,C99))=16,"",GETPIVOTDATA("Status",Tab!$I$252,$B100,C99))</f>
        <v/>
      </c>
      <c r="D100" s="11" t="str">
        <f>IF(TYPE(GETPIVOTDATA("Status",Tab!$I$252,$B100,D99))=16,"",GETPIVOTDATA("Status",Tab!$I$252,$B100,D99))</f>
        <v/>
      </c>
      <c r="E100" s="11" t="str">
        <f>IF(TYPE(GETPIVOTDATA("Status",Tab!$I$252,$B100,E99))=16,"",GETPIVOTDATA("Status",Tab!$I$252,$B100,E99))</f>
        <v/>
      </c>
      <c r="F100" s="11" t="str">
        <f>IF(TYPE(GETPIVOTDATA("Status",Tab!$I$252,$B100,F99))=16,"",GETPIVOTDATA("Status",Tab!$I$252,$B100,F99))</f>
        <v/>
      </c>
      <c r="G100" s="11" t="str">
        <f>IF(TYPE(GETPIVOTDATA("Status",Tab!$I$252,$B100,G99))=16,"",GETPIVOTDATA("Status",Tab!$I$252,$B100,G99))</f>
        <v/>
      </c>
      <c r="H100" s="11" t="str">
        <f>IF(TYPE(GETPIVOTDATA("Status",Tab!$I$252,$B100,H99))=16,"",GETPIVOTDATA("Status",Tab!$I$252,$B100,H99))</f>
        <v/>
      </c>
      <c r="I100" s="11" t="str">
        <f>IF(TYPE(GETPIVOTDATA("Status",Tab!$I$252,$B100,I99))=16,"",GETPIVOTDATA("Status",Tab!$I$252,$B100,I99))</f>
        <v/>
      </c>
      <c r="J100" s="11" t="str">
        <f>IF(TYPE(GETPIVOTDATA("Status",Tab!$I$252,$B100,J99))=16,"",GETPIVOTDATA("Status",Tab!$I$252,$B100,J99))</f>
        <v/>
      </c>
      <c r="K100" s="11" t="str">
        <f>IF(TYPE(GETPIVOTDATA("Status",Tab!$I$252,$B100,K99))=16,"",GETPIVOTDATA("Status",Tab!$I$252,$B100,K99))</f>
        <v/>
      </c>
      <c r="L100" s="11" t="str">
        <f>IF(TYPE(GETPIVOTDATA("Status",Tab!$I$252,$B100,L99))=16,"",GETPIVOTDATA("Status",Tab!$I$252,$B100,L99))</f>
        <v/>
      </c>
      <c r="M100" s="11" t="str">
        <f>IF(TYPE(GETPIVOTDATA("Status",Tab!$I$252,$B100,M99))=16,"",GETPIVOTDATA("Status",Tab!$I$252,$B100,M99))</f>
        <v/>
      </c>
      <c r="N100" s="11" t="str">
        <f>IF(TYPE(GETPIVOTDATA("Status",Tab!$I$252,$B100,N99))=16,"",GETPIVOTDATA("Status",Tab!$I$252,$B100,N99))</f>
        <v/>
      </c>
      <c r="O100" s="11" t="str">
        <f>IF(TYPE(GETPIVOTDATA("Status",Tab!$I$252,$B100,O99))=16,"",GETPIVOTDATA("Status",Tab!$I$252,$B100,O99))</f>
        <v/>
      </c>
      <c r="P100" s="11" t="str">
        <f>IF(TYPE(GETPIVOTDATA("Status",Tab!$I$252,$B100,P99))=16,"",GETPIVOTDATA("Status",Tab!$I$252,$B100,P99))</f>
        <v/>
      </c>
      <c r="Q100" s="11" t="str">
        <f>IF(TYPE(GETPIVOTDATA("Status",Tab!$I$252,$B100,Q99))=16,"",GETPIVOTDATA("Status",Tab!$I$252,$B100,Q99))</f>
        <v/>
      </c>
      <c r="R100" s="11" t="str">
        <f>IF(TYPE(GETPIVOTDATA("Status",Tab!$I$252,$B100,R99))=16,"",GETPIVOTDATA("Status",Tab!$I$252,$B100,R99))</f>
        <v/>
      </c>
      <c r="S100" s="11" t="str">
        <f>IF(TYPE(GETPIVOTDATA("Status",Tab!$I$252,$B100,S99))=16,"",GETPIVOTDATA("Status",Tab!$I$252,$B100,S99))</f>
        <v/>
      </c>
      <c r="T100" s="11" t="str">
        <f>IF(TYPE(GETPIVOTDATA("Status",Tab!$I$252,$B100,T99))=16,"",GETPIVOTDATA("Status",Tab!$I$252,$B100,T99))</f>
        <v/>
      </c>
    </row>
    <row r="101" spans="2:20">
      <c r="C101" s="11" t="str">
        <f>Formulário!C95</f>
        <v>A</v>
      </c>
      <c r="D101" s="11" t="str">
        <f>Formulário!D95</f>
        <v>B</v>
      </c>
      <c r="E101" s="11" t="str">
        <f>Formulário!E95</f>
        <v>C</v>
      </c>
      <c r="F101" s="11" t="str">
        <f>Formulário!F95</f>
        <v>D</v>
      </c>
      <c r="G101" s="11" t="str">
        <f>Formulário!G95</f>
        <v>E</v>
      </c>
      <c r="H101" s="11" t="str">
        <f>Formulário!H95</f>
        <v>F</v>
      </c>
      <c r="I101" s="11" t="str">
        <f>Formulário!I95</f>
        <v>G</v>
      </c>
      <c r="J101" s="11" t="str">
        <f>Formulário!J95</f>
        <v>H</v>
      </c>
      <c r="K101" s="11" t="str">
        <f>Formulário!K95</f>
        <v>I</v>
      </c>
      <c r="L101" s="11" t="str">
        <f>Formulário!L95</f>
        <v>J</v>
      </c>
      <c r="M101" s="11" t="str">
        <f>Formulário!M95</f>
        <v>K</v>
      </c>
      <c r="N101" s="11" t="str">
        <f>Formulário!N95</f>
        <v>L</v>
      </c>
      <c r="O101" s="11" t="str">
        <f>Formulário!O95</f>
        <v>M</v>
      </c>
      <c r="P101" s="11" t="str">
        <f>Formulário!P95</f>
        <v>N</v>
      </c>
      <c r="Q101" s="11" t="str">
        <f>Formulário!Q95</f>
        <v>O</v>
      </c>
      <c r="R101" s="11" t="str">
        <f>Formulário!R95</f>
        <v>P</v>
      </c>
      <c r="S101" s="11" t="str">
        <f>Formulário!S95</f>
        <v>Q</v>
      </c>
      <c r="T101" s="11" t="str">
        <f>Formulário!T95</f>
        <v>R</v>
      </c>
    </row>
    <row r="102" spans="2:20">
      <c r="B102" s="11" t="str">
        <f>Formulário!B96</f>
        <v>P46</v>
      </c>
      <c r="C102" s="11" t="str">
        <f>IF(TYPE(GETPIVOTDATA("Status",Tab!$A$282,$B102,C101))=16,"",GETPIVOTDATA("Status",Tab!$A$282,$B102,C101))</f>
        <v/>
      </c>
      <c r="D102" s="11" t="str">
        <f>IF(TYPE(GETPIVOTDATA("Status",Tab!$A$282,$B102,D101))=16,"",GETPIVOTDATA("Status",Tab!$A$282,$B102,D101))</f>
        <v/>
      </c>
      <c r="E102" s="11" t="str">
        <f>IF(TYPE(GETPIVOTDATA("Status",Tab!$A$282,$B102,E101))=16,"",GETPIVOTDATA("Status",Tab!$A$282,$B102,E101))</f>
        <v/>
      </c>
      <c r="F102" s="11" t="str">
        <f>IF(TYPE(GETPIVOTDATA("Status",Tab!$A$282,$B102,F101))=16,"",GETPIVOTDATA("Status",Tab!$A$282,$B102,F101))</f>
        <v/>
      </c>
      <c r="G102" s="11" t="str">
        <f>IF(TYPE(GETPIVOTDATA("Status",Tab!$A$282,$B102,G101))=16,"",GETPIVOTDATA("Status",Tab!$A$282,$B102,G101))</f>
        <v/>
      </c>
      <c r="H102" s="11" t="str">
        <f>IF(TYPE(GETPIVOTDATA("Status",Tab!$A$282,$B102,H101))=16,"",GETPIVOTDATA("Status",Tab!$A$282,$B102,H101))</f>
        <v/>
      </c>
      <c r="I102" s="11" t="str">
        <f>IF(TYPE(GETPIVOTDATA("Status",Tab!$A$282,$B102,I101))=16,"",GETPIVOTDATA("Status",Tab!$A$282,$B102,I101))</f>
        <v/>
      </c>
      <c r="J102" s="11" t="str">
        <f>IF(TYPE(GETPIVOTDATA("Status",Tab!$A$282,$B102,J101))=16,"",GETPIVOTDATA("Status",Tab!$A$282,$B102,J101))</f>
        <v/>
      </c>
      <c r="K102" s="11" t="str">
        <f>IF(TYPE(GETPIVOTDATA("Status",Tab!$A$282,$B102,K101))=16,"",GETPIVOTDATA("Status",Tab!$A$282,$B102,K101))</f>
        <v/>
      </c>
      <c r="L102" s="11" t="str">
        <f>IF(TYPE(GETPIVOTDATA("Status",Tab!$A$282,$B102,L101))=16,"",GETPIVOTDATA("Status",Tab!$A$282,$B102,L101))</f>
        <v/>
      </c>
      <c r="M102" s="11" t="str">
        <f>IF(TYPE(GETPIVOTDATA("Status",Tab!$A$282,$B102,M101))=16,"",GETPIVOTDATA("Status",Tab!$A$282,$B102,M101))</f>
        <v/>
      </c>
      <c r="N102" s="11" t="str">
        <f>IF(TYPE(GETPIVOTDATA("Status",Tab!$A$282,$B102,N101))=16,"",GETPIVOTDATA("Status",Tab!$A$282,$B102,N101))</f>
        <v/>
      </c>
      <c r="O102" s="11" t="str">
        <f>IF(TYPE(GETPIVOTDATA("Status",Tab!$A$282,$B102,O101))=16,"",GETPIVOTDATA("Status",Tab!$A$282,$B102,O101))</f>
        <v/>
      </c>
      <c r="P102" s="11" t="str">
        <f>IF(TYPE(GETPIVOTDATA("Status",Tab!$A$282,$B102,P101))=16,"",GETPIVOTDATA("Status",Tab!$A$282,$B102,P101))</f>
        <v/>
      </c>
      <c r="Q102" s="11" t="str">
        <f>IF(TYPE(GETPIVOTDATA("Status",Tab!$A$282,$B102,Q101))=16,"",GETPIVOTDATA("Status",Tab!$A$282,$B102,Q101))</f>
        <v/>
      </c>
      <c r="R102" s="11" t="str">
        <f>IF(TYPE(GETPIVOTDATA("Status",Tab!$A$282,$B102,R101))=16,"",GETPIVOTDATA("Status",Tab!$A$282,$B102,R101))</f>
        <v/>
      </c>
      <c r="S102" s="11" t="str">
        <f>IF(TYPE(GETPIVOTDATA("Status",Tab!$A$282,$B102,S101))=16,"",GETPIVOTDATA("Status",Tab!$A$282,$B102,S101))</f>
        <v/>
      </c>
      <c r="T102" s="11" t="str">
        <f>IF(TYPE(GETPIVOTDATA("Status",Tab!$A$282,$B102,T101))=16,"",GETPIVOTDATA("Status",Tab!$A$282,$B102,T101))</f>
        <v/>
      </c>
    </row>
    <row r="103" spans="2:20">
      <c r="C103" s="11" t="str">
        <f>Formulário!C97</f>
        <v>A</v>
      </c>
      <c r="D103" s="11" t="str">
        <f>Formulário!D97</f>
        <v>B</v>
      </c>
      <c r="E103" s="11" t="str">
        <f>Formulário!E97</f>
        <v>C</v>
      </c>
      <c r="F103" s="11" t="str">
        <f>Formulário!F97</f>
        <v>D</v>
      </c>
      <c r="G103" s="11" t="str">
        <f>Formulário!G97</f>
        <v>E</v>
      </c>
      <c r="H103" s="11" t="str">
        <f>Formulário!H97</f>
        <v>F</v>
      </c>
      <c r="I103" s="11" t="str">
        <f>Formulário!I97</f>
        <v>G</v>
      </c>
      <c r="J103" s="11" t="str">
        <f>Formulário!J97</f>
        <v>H</v>
      </c>
      <c r="K103" s="11" t="str">
        <f>Formulário!K97</f>
        <v>I</v>
      </c>
      <c r="L103" s="11" t="str">
        <f>Formulário!L97</f>
        <v>J</v>
      </c>
      <c r="M103" s="11" t="str">
        <f>Formulário!M97</f>
        <v>K</v>
      </c>
      <c r="N103" s="11" t="str">
        <f>Formulário!N97</f>
        <v>L</v>
      </c>
      <c r="O103" s="11" t="str">
        <f>Formulário!O97</f>
        <v>M</v>
      </c>
      <c r="P103" s="11" t="str">
        <f>Formulário!P97</f>
        <v>N</v>
      </c>
      <c r="Q103" s="11" t="str">
        <f>Formulário!Q97</f>
        <v>O</v>
      </c>
      <c r="R103" s="11" t="str">
        <f>Formulário!R97</f>
        <v>P</v>
      </c>
      <c r="S103" s="11" t="str">
        <f>Formulário!S97</f>
        <v>Q</v>
      </c>
      <c r="T103" s="11" t="str">
        <f>Formulário!T97</f>
        <v>R</v>
      </c>
    </row>
    <row r="104" spans="2:20">
      <c r="B104" s="11" t="str">
        <f>Formulário!B98</f>
        <v>P47</v>
      </c>
      <c r="C104" s="11" t="str">
        <f>IF(TYPE(GETPIVOTDATA("Status",Tab!$C$282,$B104,C103))=16,"",GETPIVOTDATA("Status",Tab!$C$282,$B104,C103))</f>
        <v/>
      </c>
      <c r="D104" s="11" t="str">
        <f>IF(TYPE(GETPIVOTDATA("Status",Tab!$C$282,$B104,D103))=16,"",GETPIVOTDATA("Status",Tab!$C$282,$B104,D103))</f>
        <v/>
      </c>
      <c r="E104" s="11" t="str">
        <f>IF(TYPE(GETPIVOTDATA("Status",Tab!$C$282,$B104,E103))=16,"",GETPIVOTDATA("Status",Tab!$C$282,$B104,E103))</f>
        <v/>
      </c>
      <c r="F104" s="11" t="str">
        <f>IF(TYPE(GETPIVOTDATA("Status",Tab!$C$282,$B104,F103))=16,"",GETPIVOTDATA("Status",Tab!$C$282,$B104,F103))</f>
        <v/>
      </c>
      <c r="G104" s="11" t="str">
        <f>IF(TYPE(GETPIVOTDATA("Status",Tab!$C$282,$B104,G103))=16,"",GETPIVOTDATA("Status",Tab!$C$282,$B104,G103))</f>
        <v/>
      </c>
      <c r="H104" s="11" t="str">
        <f>IF(TYPE(GETPIVOTDATA("Status",Tab!$C$282,$B104,H103))=16,"",GETPIVOTDATA("Status",Tab!$C$282,$B104,H103))</f>
        <v/>
      </c>
      <c r="I104" s="11" t="str">
        <f>IF(TYPE(GETPIVOTDATA("Status",Tab!$C$282,$B104,I103))=16,"",GETPIVOTDATA("Status",Tab!$C$282,$B104,I103))</f>
        <v/>
      </c>
      <c r="J104" s="11" t="str">
        <f>IF(TYPE(GETPIVOTDATA("Status",Tab!$C$282,$B104,J103))=16,"",GETPIVOTDATA("Status",Tab!$C$282,$B104,J103))</f>
        <v/>
      </c>
      <c r="K104" s="11" t="str">
        <f>IF(TYPE(GETPIVOTDATA("Status",Tab!$C$282,$B104,K103))=16,"",GETPIVOTDATA("Status",Tab!$C$282,$B104,K103))</f>
        <v/>
      </c>
      <c r="L104" s="11" t="str">
        <f>IF(TYPE(GETPIVOTDATA("Status",Tab!$C$282,$B104,L103))=16,"",GETPIVOTDATA("Status",Tab!$C$282,$B104,L103))</f>
        <v/>
      </c>
      <c r="M104" s="11" t="str">
        <f>IF(TYPE(GETPIVOTDATA("Status",Tab!$C$282,$B104,M103))=16,"",GETPIVOTDATA("Status",Tab!$C$282,$B104,M103))</f>
        <v/>
      </c>
      <c r="N104" s="11" t="str">
        <f>IF(TYPE(GETPIVOTDATA("Status",Tab!$C$282,$B104,N103))=16,"",GETPIVOTDATA("Status",Tab!$C$282,$B104,N103))</f>
        <v/>
      </c>
      <c r="O104" s="11" t="str">
        <f>IF(TYPE(GETPIVOTDATA("Status",Tab!$C$282,$B104,O103))=16,"",GETPIVOTDATA("Status",Tab!$C$282,$B104,O103))</f>
        <v/>
      </c>
      <c r="P104" s="11" t="str">
        <f>IF(TYPE(GETPIVOTDATA("Status",Tab!$C$282,$B104,P103))=16,"",GETPIVOTDATA("Status",Tab!$C$282,$B104,P103))</f>
        <v/>
      </c>
      <c r="Q104" s="11" t="str">
        <f>IF(TYPE(GETPIVOTDATA("Status",Tab!$C$282,$B104,Q103))=16,"",GETPIVOTDATA("Status",Tab!$C$282,$B104,Q103))</f>
        <v/>
      </c>
      <c r="R104" s="11" t="str">
        <f>IF(TYPE(GETPIVOTDATA("Status",Tab!$C$282,$B104,R103))=16,"",GETPIVOTDATA("Status",Tab!$C$282,$B104,R103))</f>
        <v/>
      </c>
      <c r="S104" s="11" t="str">
        <f>IF(TYPE(GETPIVOTDATA("Status",Tab!$C$282,$B104,S103))=16,"",GETPIVOTDATA("Status",Tab!$C$282,$B104,S103))</f>
        <v/>
      </c>
      <c r="T104" s="11" t="str">
        <f>IF(TYPE(GETPIVOTDATA("Status",Tab!$C$282,$B104,T103))=16,"",GETPIVOTDATA("Status",Tab!$C$282,$B104,T103))</f>
        <v/>
      </c>
    </row>
    <row r="105" spans="2:20">
      <c r="C105" s="11" t="str">
        <f>Formulário!C99</f>
        <v>A</v>
      </c>
      <c r="D105" s="11" t="str">
        <f>Formulário!D99</f>
        <v>B</v>
      </c>
      <c r="E105" s="11" t="str">
        <f>Formulário!E99</f>
        <v>C</v>
      </c>
      <c r="F105" s="11" t="str">
        <f>Formulário!F99</f>
        <v>D</v>
      </c>
      <c r="G105" s="11" t="str">
        <f>Formulário!G99</f>
        <v>E</v>
      </c>
      <c r="H105" s="11" t="str">
        <f>Formulário!H99</f>
        <v>F</v>
      </c>
      <c r="I105" s="11" t="str">
        <f>Formulário!I99</f>
        <v>G</v>
      </c>
      <c r="J105" s="11" t="str">
        <f>Formulário!J99</f>
        <v>H</v>
      </c>
      <c r="K105" s="11" t="str">
        <f>Formulário!K99</f>
        <v>I</v>
      </c>
      <c r="L105" s="11" t="str">
        <f>Formulário!L99</f>
        <v>J</v>
      </c>
      <c r="M105" s="11" t="str">
        <f>Formulário!M99</f>
        <v>K</v>
      </c>
      <c r="N105" s="11" t="str">
        <f>Formulário!N99</f>
        <v>L</v>
      </c>
      <c r="O105" s="11" t="str">
        <f>Formulário!O99</f>
        <v>M</v>
      </c>
      <c r="P105" s="11" t="str">
        <f>Formulário!P99</f>
        <v>N</v>
      </c>
      <c r="Q105" s="11" t="str">
        <f>Formulário!Q99</f>
        <v>O</v>
      </c>
      <c r="R105" s="11" t="str">
        <f>Formulário!R99</f>
        <v>P</v>
      </c>
      <c r="S105" s="11" t="str">
        <f>Formulário!S99</f>
        <v>Q</v>
      </c>
      <c r="T105" s="11" t="str">
        <f>Formulário!T99</f>
        <v>R</v>
      </c>
    </row>
    <row r="106" spans="2:20">
      <c r="B106" s="11" t="str">
        <f>Formulário!B100</f>
        <v>P48</v>
      </c>
      <c r="C106" s="11" t="str">
        <f>IF(TYPE(GETPIVOTDATA("Status",Tab!$E$282,$B106,C105))=16,"",GETPIVOTDATA("Status",Tab!$E$282,$B106,C105))</f>
        <v/>
      </c>
      <c r="D106" s="11" t="str">
        <f>IF(TYPE(GETPIVOTDATA("Status",Tab!$E$282,$B106,D105))=16,"",GETPIVOTDATA("Status",Tab!$E$282,$B106,D105))</f>
        <v/>
      </c>
      <c r="E106" s="11" t="str">
        <f>IF(TYPE(GETPIVOTDATA("Status",Tab!$E$282,$B106,E105))=16,"",GETPIVOTDATA("Status",Tab!$E$282,$B106,E105))</f>
        <v/>
      </c>
      <c r="F106" s="11" t="str">
        <f>IF(TYPE(GETPIVOTDATA("Status",Tab!$E$282,$B106,F105))=16,"",GETPIVOTDATA("Status",Tab!$E$282,$B106,F105))</f>
        <v/>
      </c>
      <c r="G106" s="11" t="str">
        <f>IF(TYPE(GETPIVOTDATA("Status",Tab!$E$282,$B106,G105))=16,"",GETPIVOTDATA("Status",Tab!$E$282,$B106,G105))</f>
        <v/>
      </c>
      <c r="H106" s="11" t="str">
        <f>IF(TYPE(GETPIVOTDATA("Status",Tab!$E$282,$B106,H105))=16,"",GETPIVOTDATA("Status",Tab!$E$282,$B106,H105))</f>
        <v/>
      </c>
      <c r="I106" s="11" t="str">
        <f>IF(TYPE(GETPIVOTDATA("Status",Tab!$E$282,$B106,I105))=16,"",GETPIVOTDATA("Status",Tab!$E$282,$B106,I105))</f>
        <v/>
      </c>
      <c r="J106" s="11" t="str">
        <f>IF(TYPE(GETPIVOTDATA("Status",Tab!$E$282,$B106,J105))=16,"",GETPIVOTDATA("Status",Tab!$E$282,$B106,J105))</f>
        <v/>
      </c>
      <c r="K106" s="11" t="str">
        <f>IF(TYPE(GETPIVOTDATA("Status",Tab!$E$282,$B106,K105))=16,"",GETPIVOTDATA("Status",Tab!$E$282,$B106,K105))</f>
        <v/>
      </c>
      <c r="L106" s="11" t="str">
        <f>IF(TYPE(GETPIVOTDATA("Status",Tab!$E$282,$B106,L105))=16,"",GETPIVOTDATA("Status",Tab!$E$282,$B106,L105))</f>
        <v/>
      </c>
      <c r="M106" s="11" t="str">
        <f>IF(TYPE(GETPIVOTDATA("Status",Tab!$E$282,$B106,M105))=16,"",GETPIVOTDATA("Status",Tab!$E$282,$B106,M105))</f>
        <v/>
      </c>
      <c r="N106" s="11" t="str">
        <f>IF(TYPE(GETPIVOTDATA("Status",Tab!$E$282,$B106,N105))=16,"",GETPIVOTDATA("Status",Tab!$E$282,$B106,N105))</f>
        <v/>
      </c>
      <c r="O106" s="11" t="str">
        <f>IF(TYPE(GETPIVOTDATA("Status",Tab!$E$282,$B106,O105))=16,"",GETPIVOTDATA("Status",Tab!$E$282,$B106,O105))</f>
        <v/>
      </c>
      <c r="P106" s="11" t="str">
        <f>IF(TYPE(GETPIVOTDATA("Status",Tab!$E$282,$B106,P105))=16,"",GETPIVOTDATA("Status",Tab!$E$282,$B106,P105))</f>
        <v/>
      </c>
      <c r="Q106" s="11" t="str">
        <f>IF(TYPE(GETPIVOTDATA("Status",Tab!$E$282,$B106,Q105))=16,"",GETPIVOTDATA("Status",Tab!$E$282,$B106,Q105))</f>
        <v/>
      </c>
      <c r="R106" s="11" t="str">
        <f>IF(TYPE(GETPIVOTDATA("Status",Tab!$E$282,$B106,R105))=16,"",GETPIVOTDATA("Status",Tab!$E$282,$B106,R105))</f>
        <v/>
      </c>
      <c r="S106" s="11" t="str">
        <f>IF(TYPE(GETPIVOTDATA("Status",Tab!$E$282,$B106,S105))=16,"",GETPIVOTDATA("Status",Tab!$E$282,$B106,S105))</f>
        <v/>
      </c>
      <c r="T106" s="11" t="str">
        <f>IF(TYPE(GETPIVOTDATA("Status",Tab!$E$282,$B106,T105))=16,"",GETPIVOTDATA("Status",Tab!$E$282,$B106,T105))</f>
        <v/>
      </c>
    </row>
    <row r="107" spans="2:20">
      <c r="C107" s="11" t="str">
        <f>Formulário!C101</f>
        <v>A</v>
      </c>
      <c r="D107" s="11" t="str">
        <f>Formulário!D101</f>
        <v>B</v>
      </c>
      <c r="E107" s="11" t="str">
        <f>Formulário!E101</f>
        <v>C</v>
      </c>
      <c r="F107" s="11" t="str">
        <f>Formulário!F101</f>
        <v>D</v>
      </c>
      <c r="G107" s="11" t="str">
        <f>Formulário!G101</f>
        <v>E</v>
      </c>
      <c r="H107" s="11" t="str">
        <f>Formulário!H101</f>
        <v>F</v>
      </c>
      <c r="I107" s="11" t="str">
        <f>Formulário!I101</f>
        <v>G</v>
      </c>
      <c r="J107" s="11" t="str">
        <f>Formulário!J101</f>
        <v>H</v>
      </c>
      <c r="K107" s="11" t="str">
        <f>Formulário!K101</f>
        <v>I</v>
      </c>
      <c r="L107" s="11" t="str">
        <f>Formulário!L101</f>
        <v>J</v>
      </c>
      <c r="M107" s="11" t="str">
        <f>Formulário!M101</f>
        <v>K</v>
      </c>
      <c r="N107" s="11" t="str">
        <f>Formulário!N101</f>
        <v>L</v>
      </c>
      <c r="O107" s="11" t="str">
        <f>Formulário!O101</f>
        <v>M</v>
      </c>
      <c r="P107" s="11" t="str">
        <f>Formulário!P101</f>
        <v>N</v>
      </c>
      <c r="Q107" s="11" t="str">
        <f>Formulário!Q101</f>
        <v>O</v>
      </c>
      <c r="R107" s="11" t="str">
        <f>Formulário!R101</f>
        <v>P</v>
      </c>
      <c r="S107" s="11" t="str">
        <f>Formulário!S101</f>
        <v>Q</v>
      </c>
      <c r="T107" s="11" t="str">
        <f>Formulário!T101</f>
        <v>R</v>
      </c>
    </row>
    <row r="108" spans="2:20">
      <c r="B108" s="11" t="str">
        <f>Formulário!B102</f>
        <v>P49</v>
      </c>
      <c r="C108" s="11" t="str">
        <f>IF(TYPE(GETPIVOTDATA("Status",Tab!$G$282,$B108,C107))=16,"",GETPIVOTDATA("Status",Tab!$G$282,$B108,C107))</f>
        <v/>
      </c>
      <c r="D108" s="11" t="str">
        <f>IF(TYPE(GETPIVOTDATA("Status",Tab!$G$282,$B108,D107))=16,"",GETPIVOTDATA("Status",Tab!$G$282,$B108,D107))</f>
        <v/>
      </c>
      <c r="E108" s="11" t="str">
        <f>IF(TYPE(GETPIVOTDATA("Status",Tab!$G$282,$B108,E107))=16,"",GETPIVOTDATA("Status",Tab!$G$282,$B108,E107))</f>
        <v/>
      </c>
      <c r="F108" s="11" t="str">
        <f>IF(TYPE(GETPIVOTDATA("Status",Tab!$G$282,$B108,F107))=16,"",GETPIVOTDATA("Status",Tab!$G$282,$B108,F107))</f>
        <v/>
      </c>
      <c r="G108" s="11" t="str">
        <f>IF(TYPE(GETPIVOTDATA("Status",Tab!$G$282,$B108,G107))=16,"",GETPIVOTDATA("Status",Tab!$G$282,$B108,G107))</f>
        <v/>
      </c>
      <c r="H108" s="11" t="str">
        <f>IF(TYPE(GETPIVOTDATA("Status",Tab!$G$282,$B108,H107))=16,"",GETPIVOTDATA("Status",Tab!$G$282,$B108,H107))</f>
        <v/>
      </c>
      <c r="I108" s="11" t="str">
        <f>IF(TYPE(GETPIVOTDATA("Status",Tab!$G$282,$B108,I107))=16,"",GETPIVOTDATA("Status",Tab!$G$282,$B108,I107))</f>
        <v/>
      </c>
      <c r="J108" s="11" t="str">
        <f>IF(TYPE(GETPIVOTDATA("Status",Tab!$G$282,$B108,J107))=16,"",GETPIVOTDATA("Status",Tab!$G$282,$B108,J107))</f>
        <v/>
      </c>
      <c r="K108" s="11" t="str">
        <f>IF(TYPE(GETPIVOTDATA("Status",Tab!$G$282,$B108,K107))=16,"",GETPIVOTDATA("Status",Tab!$G$282,$B108,K107))</f>
        <v/>
      </c>
      <c r="L108" s="11" t="str">
        <f>IF(TYPE(GETPIVOTDATA("Status",Tab!$G$282,$B108,L107))=16,"",GETPIVOTDATA("Status",Tab!$G$282,$B108,L107))</f>
        <v/>
      </c>
      <c r="M108" s="11" t="str">
        <f>IF(TYPE(GETPIVOTDATA("Status",Tab!$G$282,$B108,M107))=16,"",GETPIVOTDATA("Status",Tab!$G$282,$B108,M107))</f>
        <v/>
      </c>
      <c r="N108" s="11" t="str">
        <f>IF(TYPE(GETPIVOTDATA("Status",Tab!$G$282,$B108,N107))=16,"",GETPIVOTDATA("Status",Tab!$G$282,$B108,N107))</f>
        <v/>
      </c>
      <c r="O108" s="11" t="str">
        <f>IF(TYPE(GETPIVOTDATA("Status",Tab!$G$282,$B108,O107))=16,"",GETPIVOTDATA("Status",Tab!$G$282,$B108,O107))</f>
        <v/>
      </c>
      <c r="P108" s="11" t="str">
        <f>IF(TYPE(GETPIVOTDATA("Status",Tab!$G$282,$B108,P107))=16,"",GETPIVOTDATA("Status",Tab!$G$282,$B108,P107))</f>
        <v/>
      </c>
      <c r="Q108" s="11" t="str">
        <f>IF(TYPE(GETPIVOTDATA("Status",Tab!$G$282,$B108,Q107))=16,"",GETPIVOTDATA("Status",Tab!$G$282,$B108,Q107))</f>
        <v/>
      </c>
      <c r="R108" s="11" t="str">
        <f>IF(TYPE(GETPIVOTDATA("Status",Tab!$G$282,$B108,R107))=16,"",GETPIVOTDATA("Status",Tab!$G$282,$B108,R107))</f>
        <v/>
      </c>
      <c r="S108" s="11" t="str">
        <f>IF(TYPE(GETPIVOTDATA("Status",Tab!$G$282,$B108,S107))=16,"",GETPIVOTDATA("Status",Tab!$G$282,$B108,S107))</f>
        <v/>
      </c>
      <c r="T108" s="11" t="str">
        <f>IF(TYPE(GETPIVOTDATA("Status",Tab!$G$282,$B108,T107))=16,"",GETPIVOTDATA("Status",Tab!$G$282,$B108,T107))</f>
        <v/>
      </c>
    </row>
    <row r="109" spans="2:20">
      <c r="C109" s="11" t="str">
        <f>Formulário!C103</f>
        <v>A</v>
      </c>
      <c r="D109" s="11" t="str">
        <f>Formulário!D103</f>
        <v>B</v>
      </c>
      <c r="E109" s="11" t="str">
        <f>Formulário!E103</f>
        <v>C</v>
      </c>
      <c r="F109" s="11" t="str">
        <f>Formulário!F103</f>
        <v>D</v>
      </c>
      <c r="G109" s="11" t="str">
        <f>Formulário!G103</f>
        <v>E</v>
      </c>
      <c r="H109" s="11" t="str">
        <f>Formulário!H103</f>
        <v>F</v>
      </c>
      <c r="I109" s="11" t="str">
        <f>Formulário!I103</f>
        <v>G</v>
      </c>
      <c r="J109" s="11" t="str">
        <f>Formulário!J103</f>
        <v>H</v>
      </c>
      <c r="K109" s="11" t="str">
        <f>Formulário!K103</f>
        <v>I</v>
      </c>
      <c r="L109" s="11" t="str">
        <f>Formulário!L103</f>
        <v>J</v>
      </c>
      <c r="M109" s="11" t="str">
        <f>Formulário!M103</f>
        <v>K</v>
      </c>
      <c r="N109" s="11" t="str">
        <f>Formulário!N103</f>
        <v>L</v>
      </c>
      <c r="O109" s="11" t="str">
        <f>Formulário!O103</f>
        <v>M</v>
      </c>
      <c r="P109" s="11" t="str">
        <f>Formulário!P103</f>
        <v>N</v>
      </c>
      <c r="Q109" s="11" t="str">
        <f>Formulário!Q103</f>
        <v>O</v>
      </c>
      <c r="R109" s="11" t="str">
        <f>Formulário!R103</f>
        <v>P</v>
      </c>
      <c r="S109" s="11" t="str">
        <f>Formulário!S103</f>
        <v>Q</v>
      </c>
      <c r="T109" s="11" t="str">
        <f>Formulário!T103</f>
        <v>R</v>
      </c>
    </row>
    <row r="110" spans="2:20">
      <c r="B110" s="11" t="str">
        <f>Formulário!B104</f>
        <v>P50</v>
      </c>
      <c r="C110" s="11" t="str">
        <f>IF(TYPE(GETPIVOTDATA("Status",Tab!$I$282,$B110,C109))=16,"",GETPIVOTDATA("Status",Tab!$I$282,$B110,C109))</f>
        <v/>
      </c>
      <c r="D110" s="11" t="str">
        <f>IF(TYPE(GETPIVOTDATA("Status",Tab!$I$282,$B110,D109))=16,"",GETPIVOTDATA("Status",Tab!$I$282,$B110,D109))</f>
        <v/>
      </c>
      <c r="E110" s="11" t="str">
        <f>IF(TYPE(GETPIVOTDATA("Status",Tab!$I$282,$B110,E109))=16,"",GETPIVOTDATA("Status",Tab!$I$282,$B110,E109))</f>
        <v/>
      </c>
      <c r="F110" s="11" t="str">
        <f>IF(TYPE(GETPIVOTDATA("Status",Tab!$I$282,$B110,F109))=16,"",GETPIVOTDATA("Status",Tab!$I$282,$B110,F109))</f>
        <v/>
      </c>
      <c r="G110" s="11" t="str">
        <f>IF(TYPE(GETPIVOTDATA("Status",Tab!$I$282,$B110,G109))=16,"",GETPIVOTDATA("Status",Tab!$I$282,$B110,G109))</f>
        <v/>
      </c>
      <c r="H110" s="11" t="str">
        <f>IF(TYPE(GETPIVOTDATA("Status",Tab!$I$282,$B110,H109))=16,"",GETPIVOTDATA("Status",Tab!$I$282,$B110,H109))</f>
        <v/>
      </c>
      <c r="I110" s="11" t="str">
        <f>IF(TYPE(GETPIVOTDATA("Status",Tab!$I$282,$B110,I109))=16,"",GETPIVOTDATA("Status",Tab!$I$282,$B110,I109))</f>
        <v/>
      </c>
      <c r="J110" s="11" t="str">
        <f>IF(TYPE(GETPIVOTDATA("Status",Tab!$I$282,$B110,J109))=16,"",GETPIVOTDATA("Status",Tab!$I$282,$B110,J109))</f>
        <v/>
      </c>
      <c r="K110" s="11" t="str">
        <f>IF(TYPE(GETPIVOTDATA("Status",Tab!$I$282,$B110,K109))=16,"",GETPIVOTDATA("Status",Tab!$I$282,$B110,K109))</f>
        <v/>
      </c>
      <c r="L110" s="11" t="str">
        <f>IF(TYPE(GETPIVOTDATA("Status",Tab!$I$282,$B110,L109))=16,"",GETPIVOTDATA("Status",Tab!$I$282,$B110,L109))</f>
        <v/>
      </c>
      <c r="M110" s="11" t="str">
        <f>IF(TYPE(GETPIVOTDATA("Status",Tab!$I$282,$B110,M109))=16,"",GETPIVOTDATA("Status",Tab!$I$282,$B110,M109))</f>
        <v/>
      </c>
      <c r="N110" s="11" t="str">
        <f>IF(TYPE(GETPIVOTDATA("Status",Tab!$I$282,$B110,N109))=16,"",GETPIVOTDATA("Status",Tab!$I$282,$B110,N109))</f>
        <v/>
      </c>
      <c r="O110" s="11" t="str">
        <f>IF(TYPE(GETPIVOTDATA("Status",Tab!$I$282,$B110,O109))=16,"",GETPIVOTDATA("Status",Tab!$I$282,$B110,O109))</f>
        <v/>
      </c>
      <c r="P110" s="11" t="str">
        <f>IF(TYPE(GETPIVOTDATA("Status",Tab!$I$282,$B110,P109))=16,"",GETPIVOTDATA("Status",Tab!$I$282,$B110,P109))</f>
        <v/>
      </c>
      <c r="Q110" s="11" t="str">
        <f>IF(TYPE(GETPIVOTDATA("Status",Tab!$I$282,$B110,Q109))=16,"",GETPIVOTDATA("Status",Tab!$I$282,$B110,Q109))</f>
        <v/>
      </c>
      <c r="R110" s="11" t="str">
        <f>IF(TYPE(GETPIVOTDATA("Status",Tab!$I$282,$B110,R109))=16,"",GETPIVOTDATA("Status",Tab!$I$282,$B110,R109))</f>
        <v/>
      </c>
      <c r="S110" s="11" t="str">
        <f>IF(TYPE(GETPIVOTDATA("Status",Tab!$I$282,$B110,S109))=16,"",GETPIVOTDATA("Status",Tab!$I$282,$B110,S109))</f>
        <v/>
      </c>
      <c r="T110" s="11" t="str">
        <f>IF(TYPE(GETPIVOTDATA("Status",Tab!$I$282,$B110,T109))=16,"",GETPIVOTDATA("Status",Tab!$I$282,$B110,T109))</f>
        <v/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  <controls>
    <control shapeId="4635655" r:id="rId4" name="cbFilter1"/>
    <control shapeId="4635657" r:id="rId5" name="cbFilter2"/>
    <control shapeId="4635659" r:id="rId6" name="cbFilter3"/>
    <control shapeId="4635660" r:id="rId7" name="cbFilter4"/>
    <control shapeId="4635661" r:id="rId8" name="cbFilter5"/>
    <control shapeId="4635662" r:id="rId9" name="cbFilter6"/>
    <control shapeId="4635663" r:id="rId10" name="cbFilter7"/>
    <control shapeId="4635664" r:id="rId11" name="cbFilter8"/>
    <control shapeId="4635665" r:id="rId12" name="cbFilter9"/>
    <control shapeId="4635666" r:id="rId13" name="cbFilter10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Formulário</vt:lpstr>
      <vt:lpstr>Tab</vt:lpstr>
      <vt:lpstr>Totais</vt:lpstr>
      <vt:lpstr>Base</vt:lpstr>
      <vt:lpstr>Gráficos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 Soluzioni</dc:creator>
  <cp:lastModifiedBy>roberto.barreto</cp:lastModifiedBy>
  <dcterms:created xsi:type="dcterms:W3CDTF">2010-09-12T17:05:56Z</dcterms:created>
  <dcterms:modified xsi:type="dcterms:W3CDTF">2016-05-05T19:53:31Z</dcterms:modified>
</cp:coreProperties>
</file>